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mojsilovic\Desktop\fin_dokumenta\"/>
    </mc:Choice>
  </mc:AlternateContent>
  <bookViews>
    <workbookView xWindow="0" yWindow="0" windowWidth="19200" windowHeight="11595" tabRatio="843"/>
  </bookViews>
  <sheets>
    <sheet name="Биланс успеха" sheetId="3" r:id="rId1"/>
    <sheet name="Биланс стања" sheetId="11" r:id="rId2"/>
    <sheet name="Извештај о новчаним токовима" sheetId="12" r:id="rId3"/>
    <sheet name="Зараде " sheetId="7" r:id="rId4"/>
    <sheet name="Запослени" sheetId="6" r:id="rId5"/>
    <sheet name="Цене" sheetId="8" r:id="rId6"/>
    <sheet name="Субвенције" sheetId="9" r:id="rId7"/>
    <sheet name="Донације" sheetId="10" r:id="rId8"/>
    <sheet name="Набавке" sheetId="2" r:id="rId9"/>
    <sheet name="Кредити" sheetId="5" r:id="rId10"/>
    <sheet name="Готовина" sheetId="14" r:id="rId11"/>
    <sheet name="Образац НБС" sheetId="13" r:id="rId12"/>
  </sheets>
  <definedNames>
    <definedName name="_xlnm.Print_Area" localSheetId="1">'Биланс стања'!$A$2:$I$154</definedName>
    <definedName name="_xlnm.Print_Area" localSheetId="0">'Биланс успеха'!$A$1:$I$90</definedName>
    <definedName name="_xlnm.Print_Area" localSheetId="10">Готовина!$A$1:$I$30</definedName>
    <definedName name="_xlnm.Print_Area" localSheetId="7">Донације!$B$2:$H$23</definedName>
    <definedName name="_xlnm.Print_Area" localSheetId="4">Запослени!$B$2:$F$32</definedName>
    <definedName name="_xlnm.Print_Area" localSheetId="3">'Зараде '!$B$1:$H$48</definedName>
    <definedName name="_xlnm.Print_Area" localSheetId="2">'Извештај о новчаним токовима'!$A$2:$I$64</definedName>
    <definedName name="_xlnm.Print_Area" localSheetId="9">Кредити!$A$1:$T$34</definedName>
    <definedName name="_xlnm.Print_Area" localSheetId="8">Набавке!$A$1:$I$40</definedName>
    <definedName name="_xlnm.Print_Area" localSheetId="11">'Образац НБС'!$A$2:$F$72</definedName>
    <definedName name="_xlnm.Print_Area" localSheetId="6">Субвенције!$A$1:$I$21</definedName>
    <definedName name="_xlnm.Print_Area" localSheetId="5">Цене!$B$1:$R$29</definedName>
  </definedNames>
  <calcPr calcId="152511"/>
</workbook>
</file>

<file path=xl/calcChain.xml><?xml version="1.0" encoding="utf-8"?>
<calcChain xmlns="http://schemas.openxmlformats.org/spreadsheetml/2006/main">
  <c r="H20" i="7" l="1"/>
  <c r="H12" i="7"/>
  <c r="G255" i="2"/>
  <c r="G256" i="2"/>
  <c r="G257" i="2"/>
  <c r="G258" i="2"/>
  <c r="G259" i="2"/>
  <c r="G260" i="2"/>
  <c r="G261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9" i="2"/>
  <c r="G251" i="2"/>
  <c r="G252" i="2"/>
  <c r="G253" i="2"/>
  <c r="G254" i="2"/>
  <c r="G216" i="2"/>
  <c r="G222" i="2"/>
  <c r="G223" i="2"/>
  <c r="G224" i="2"/>
  <c r="G225" i="2"/>
  <c r="G226" i="2"/>
  <c r="G227" i="2"/>
  <c r="G228" i="2"/>
  <c r="G229" i="2"/>
  <c r="G197" i="2"/>
  <c r="G198" i="2"/>
  <c r="G199" i="2"/>
  <c r="G200" i="2"/>
  <c r="G201" i="2"/>
  <c r="G202" i="2"/>
  <c r="G203" i="2"/>
  <c r="G205" i="2"/>
  <c r="G206" i="2"/>
  <c r="G207" i="2"/>
  <c r="G208" i="2"/>
  <c r="G209" i="2"/>
  <c r="G213" i="2"/>
  <c r="G214" i="2"/>
  <c r="G215" i="2"/>
  <c r="G183" i="2"/>
  <c r="G184" i="2"/>
  <c r="G185" i="2"/>
  <c r="G187" i="2"/>
  <c r="G188" i="2"/>
  <c r="G189" i="2"/>
  <c r="G190" i="2"/>
  <c r="G191" i="2"/>
  <c r="G193" i="2"/>
  <c r="G194" i="2"/>
  <c r="G195" i="2"/>
  <c r="G196" i="2"/>
  <c r="G171" i="2"/>
  <c r="G172" i="2"/>
  <c r="G173" i="2"/>
  <c r="G174" i="2"/>
  <c r="G175" i="2"/>
  <c r="G176" i="2"/>
  <c r="G177" i="2"/>
  <c r="G178" i="2"/>
  <c r="G179" i="2"/>
  <c r="G180" i="2"/>
  <c r="G181" i="2"/>
  <c r="G152" i="2"/>
  <c r="G153" i="2"/>
  <c r="G154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34" i="2"/>
  <c r="G135" i="2"/>
  <c r="G136" i="2"/>
  <c r="G137" i="2"/>
  <c r="G142" i="2"/>
  <c r="G143" i="2"/>
  <c r="G144" i="2"/>
  <c r="G145" i="2"/>
  <c r="G146" i="2"/>
  <c r="G147" i="2"/>
  <c r="G148" i="2"/>
  <c r="G150" i="2"/>
  <c r="G113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2" i="2"/>
  <c r="G101" i="2"/>
  <c r="G102" i="2"/>
  <c r="G103" i="2"/>
  <c r="G104" i="2"/>
  <c r="G106" i="2"/>
  <c r="G107" i="2"/>
  <c r="G108" i="2"/>
  <c r="G109" i="2"/>
  <c r="G110" i="2"/>
  <c r="G111" i="2"/>
  <c r="G112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75" i="2"/>
  <c r="G76" i="2"/>
  <c r="G77" i="2"/>
  <c r="G78" i="2"/>
  <c r="G79" i="2"/>
  <c r="G80" i="2"/>
  <c r="G81" i="2"/>
  <c r="G82" i="2"/>
  <c r="G83" i="2"/>
  <c r="G84" i="2"/>
  <c r="G85" i="2"/>
  <c r="G86" i="2"/>
  <c r="G48" i="2"/>
  <c r="G49" i="2"/>
  <c r="G50" i="2"/>
  <c r="G51" i="2"/>
  <c r="G52" i="2"/>
  <c r="G53" i="2"/>
  <c r="G54" i="2"/>
  <c r="G55" i="2"/>
  <c r="G57" i="2"/>
  <c r="G58" i="2"/>
  <c r="G59" i="2"/>
  <c r="G60" i="2"/>
  <c r="G66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22" i="2"/>
  <c r="G23" i="2"/>
  <c r="G24" i="2"/>
  <c r="G25" i="2"/>
  <c r="G26" i="2"/>
  <c r="G18" i="2"/>
  <c r="G19" i="2"/>
  <c r="G17" i="2"/>
  <c r="C230" i="2"/>
  <c r="C206" i="2"/>
  <c r="C176" i="2"/>
  <c r="F158" i="2"/>
  <c r="D158" i="2"/>
  <c r="C158" i="2"/>
  <c r="C132" i="2"/>
  <c r="C127" i="2"/>
  <c r="C88" i="2"/>
  <c r="F21" i="2"/>
  <c r="G21" i="2" s="1"/>
  <c r="H37" i="7"/>
  <c r="H35" i="7"/>
  <c r="H34" i="7"/>
  <c r="H29" i="7"/>
  <c r="H13" i="7"/>
  <c r="H16" i="7"/>
  <c r="H19" i="7"/>
  <c r="H17" i="7"/>
  <c r="H15" i="7"/>
  <c r="H11" i="7"/>
  <c r="H10" i="7"/>
  <c r="H9" i="7"/>
  <c r="H61" i="12"/>
  <c r="H60" i="12"/>
  <c r="H59" i="12"/>
  <c r="H58" i="12"/>
  <c r="H57" i="12"/>
  <c r="H55" i="12"/>
  <c r="H54" i="12"/>
  <c r="H53" i="12"/>
  <c r="H49" i="12"/>
  <c r="H45" i="12"/>
  <c r="H37" i="12"/>
  <c r="H34" i="12"/>
  <c r="H32" i="12"/>
  <c r="H22" i="12"/>
  <c r="H19" i="12"/>
  <c r="H18" i="12"/>
  <c r="H17" i="12"/>
  <c r="H15" i="12"/>
  <c r="H14" i="12"/>
  <c r="H13" i="12"/>
  <c r="I148" i="11"/>
  <c r="I147" i="11"/>
  <c r="I146" i="11"/>
  <c r="I145" i="11"/>
  <c r="I144" i="11"/>
  <c r="I143" i="11"/>
  <c r="I142" i="11"/>
  <c r="I141" i="11"/>
  <c r="I139" i="11"/>
  <c r="I137" i="11"/>
  <c r="I134" i="11"/>
  <c r="I133" i="11"/>
  <c r="I132" i="11"/>
  <c r="I126" i="11"/>
  <c r="I125" i="11"/>
  <c r="I106" i="11"/>
  <c r="I105" i="11"/>
  <c r="I104" i="11"/>
  <c r="I89" i="11"/>
  <c r="I85" i="11"/>
  <c r="I82" i="11"/>
  <c r="I81" i="11"/>
  <c r="I80" i="11"/>
  <c r="I78" i="11"/>
  <c r="I77" i="11"/>
  <c r="I72" i="11"/>
  <c r="I70" i="11"/>
  <c r="I67" i="11"/>
  <c r="I66" i="11"/>
  <c r="I64" i="11"/>
  <c r="I61" i="11"/>
  <c r="I60" i="11"/>
  <c r="I55" i="11"/>
  <c r="I54" i="11"/>
  <c r="I53" i="11"/>
  <c r="I27" i="11"/>
  <c r="I26" i="11"/>
  <c r="I25" i="11"/>
  <c r="I24" i="11"/>
  <c r="I23" i="11"/>
  <c r="I20" i="11"/>
  <c r="I13" i="11"/>
  <c r="I12" i="11"/>
  <c r="H79" i="3"/>
  <c r="H72" i="3"/>
  <c r="H68" i="3"/>
  <c r="H66" i="3"/>
  <c r="H65" i="3"/>
  <c r="H62" i="3"/>
  <c r="H60" i="3"/>
  <c r="H53" i="3"/>
  <c r="H51" i="3"/>
  <c r="H45" i="3"/>
  <c r="H44" i="3"/>
  <c r="H42" i="3"/>
  <c r="H40" i="3"/>
  <c r="H39" i="3"/>
  <c r="H38" i="3"/>
  <c r="H37" i="3"/>
  <c r="H36" i="3"/>
  <c r="H31" i="3"/>
  <c r="H29" i="3"/>
  <c r="H26" i="3"/>
  <c r="H24" i="3"/>
  <c r="H21" i="3"/>
  <c r="H13" i="3"/>
</calcChain>
</file>

<file path=xl/sharedStrings.xml><?xml version="1.0" encoding="utf-8"?>
<sst xmlns="http://schemas.openxmlformats.org/spreadsheetml/2006/main" count="1492" uniqueCount="1131">
  <si>
    <t>ПОЗИЦИЈА</t>
  </si>
  <si>
    <t>Добра</t>
  </si>
  <si>
    <t>Услуге</t>
  </si>
  <si>
    <t>Радови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</si>
  <si>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</si>
  <si>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</si>
  <si>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</si>
  <si>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</si>
  <si>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</si>
  <si>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</si>
  <si>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</si>
  <si>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ОБРАЗАЦ: 5</t>
  </si>
  <si>
    <t>Р. Бр.</t>
  </si>
  <si>
    <t>Р. бр.</t>
  </si>
  <si>
    <t>Позиција</t>
  </si>
  <si>
    <t>Образац 1.</t>
  </si>
  <si>
    <t>Образац 2.</t>
  </si>
  <si>
    <t>Образац 3.</t>
  </si>
  <si>
    <t>Образац 5.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</si>
  <si>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</si>
  <si>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</si>
  <si>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</si>
  <si>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</si>
  <si>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</si>
  <si>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</si>
  <si>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</si>
  <si>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</si>
  <si>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</si>
  <si>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</si>
  <si>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</si>
  <si>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</si>
  <si>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</si>
  <si>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</si>
  <si>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 xml:space="preserve">Образац 6. </t>
  </si>
  <si>
    <t>Образац 7.</t>
  </si>
  <si>
    <t>Образац 8.</t>
  </si>
  <si>
    <t>Образац 9.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</si>
  <si>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</si>
  <si>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</si>
  <si>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</si>
  <si>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</si>
  <si>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</si>
  <si>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</si>
  <si>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</si>
  <si>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</si>
  <si>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</si>
  <si>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</si>
  <si>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</si>
  <si>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</si>
  <si>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</si>
  <si>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</si>
  <si>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</si>
  <si>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</si>
  <si>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</si>
  <si>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</si>
  <si>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Период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</si>
  <si>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</si>
  <si>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</si>
  <si>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</si>
  <si>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</si>
  <si>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</si>
  <si>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</si>
  <si>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</si>
  <si>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</si>
  <si>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</si>
  <si>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</si>
  <si>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</si>
  <si>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</si>
  <si>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</si>
  <si>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>од чега за капиталне пројекте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</si>
  <si>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</si>
  <si>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</si>
  <si>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</si>
  <si>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</si>
  <si>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</si>
  <si>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</si>
  <si>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</si>
  <si>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</si>
  <si>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</si>
  <si>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 xml:space="preserve">Уговорено </t>
  </si>
  <si>
    <t xml:space="preserve">Повучено </t>
  </si>
  <si>
    <t xml:space="preserve">СУБВЕНЦИЈЕ </t>
  </si>
  <si>
    <t>Реализација</t>
  </si>
  <si>
    <t>Број прималаца</t>
  </si>
  <si>
    <t xml:space="preserve">КРЕТАЊЕ ЦЕНА ПРОИЗВОДА И УСЛУГА </t>
  </si>
  <si>
    <t>децембар претходне године</t>
  </si>
  <si>
    <t>дец. претходне године</t>
  </si>
  <si>
    <t>СРЕДСТВА ЗА ПОСЕБНЕ НАМЕНЕ</t>
  </si>
  <si>
    <t>Остало</t>
  </si>
  <si>
    <t xml:space="preserve">КРЕДИТНА ЗАДУЖЕНОСТ </t>
  </si>
  <si>
    <t xml:space="preserve">Датум:______________________                                                                                                                                                   </t>
  </si>
  <si>
    <t xml:space="preserve">М.П. </t>
  </si>
  <si>
    <t>Oвлашћено лице ______________________</t>
  </si>
  <si>
    <t xml:space="preserve">            Oвлашћено лице ______________________</t>
  </si>
  <si>
    <t>Oвлашћено лице: _________________________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</si>
  <si>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</si>
  <si>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</si>
  <si>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</si>
  <si>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</si>
  <si>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</si>
  <si>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</si>
  <si>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</si>
  <si>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</si>
  <si>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</si>
  <si>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</si>
  <si>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</si>
  <si>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</si>
  <si>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</si>
  <si>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</si>
  <si>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</si>
  <si>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</si>
  <si>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</si>
  <si>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</si>
  <si>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</si>
  <si>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</si>
  <si>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</si>
  <si>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</si>
  <si>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</si>
  <si>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</si>
  <si>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</si>
  <si>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</si>
  <si>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Стање кредитне задужености 
на ДД. ММ. _____ године у оригиналној валути</t>
  </si>
  <si>
    <t>Стање кредитне задужености 
на ДД. ММ. _____ године у динарима</t>
  </si>
  <si>
    <t>Група рачуна, рачун</t>
  </si>
  <si>
    <t>П О З И Ц И Ј А</t>
  </si>
  <si>
    <t>АКТИВА</t>
  </si>
  <si>
    <t>012</t>
  </si>
  <si>
    <t>14</t>
  </si>
  <si>
    <t>24</t>
  </si>
  <si>
    <t>29</t>
  </si>
  <si>
    <t>ПАСИВА</t>
  </si>
  <si>
    <t>Образац 1А.</t>
  </si>
  <si>
    <t xml:space="preserve">План </t>
  </si>
  <si>
    <t xml:space="preserve">
Реализација</t>
  </si>
  <si>
    <t>ИЗВЕШТАЈ О ТОКОВИМА ГОТОВИНЕ</t>
  </si>
  <si>
    <t>AOП</t>
  </si>
  <si>
    <t>А. ТОКОВИ ГОТОВИНЕ ИЗ ПОСЛОВНИХ АКТИВНОСТИ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</si>
  <si>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</si>
  <si>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</si>
  <si>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</si>
  <si>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</si>
  <si>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</si>
  <si>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</si>
  <si>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</si>
  <si>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</si>
  <si>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</si>
  <si>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</si>
  <si>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</si>
  <si>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</si>
  <si>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</si>
  <si>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</si>
  <si>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</si>
  <si>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</si>
  <si>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>Образац 1Б.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</si>
  <si>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</si>
  <si>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</si>
  <si>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</si>
  <si>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</si>
  <si>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</si>
  <si>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</si>
  <si>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</si>
  <si>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</si>
  <si>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</si>
  <si>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 xml:space="preserve">Накнаде трошкова на службеном путу
 </t>
  </si>
  <si>
    <t>ПЛАНИРАНА ФИНАНСИЈСКА СРЕДСТВА ЗА НАБАВКУ ДОБАРА, РАДОВА И УСЛУГА ЗА ОБАВЉАЊЕ ДЕЛАТНОСТИ</t>
  </si>
  <si>
    <t>ИЗВЕШТАЈ О СТАЊУ ПОЈЕДИНИХ ФИНАНСИЈСКИХ ИНСТРУМЕНАТА 
У БИЛАНСНОЈ АКТИВИ И ПАСИВИ ЈАВНОГ ПРЕДУЗЕЋА</t>
  </si>
  <si>
    <t>Р.бр.</t>
  </si>
  <si>
    <t>ФИНАНСИЈСКИ ИНСТРУМЕНТИ</t>
  </si>
  <si>
    <t>СТАЊЕ НА КРАЈУ ПЕРИОДА</t>
  </si>
  <si>
    <t>1.1</t>
  </si>
  <si>
    <t>1.2</t>
  </si>
  <si>
    <t>1.3</t>
  </si>
  <si>
    <t>2.1</t>
  </si>
  <si>
    <t>2.2</t>
  </si>
  <si>
    <t>2.3</t>
  </si>
  <si>
    <t>3.1</t>
  </si>
  <si>
    <t>Власнички удели у јавним предузећима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</si>
  <si>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</si>
  <si>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</si>
  <si>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</si>
  <si>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</si>
  <si>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</si>
  <si>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</si>
  <si>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</si>
  <si>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</si>
  <si>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</si>
  <si>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</si>
  <si>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</si>
  <si>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7.1</t>
  </si>
  <si>
    <t>8.1</t>
  </si>
  <si>
    <t>8.2</t>
  </si>
  <si>
    <t>8.3</t>
  </si>
  <si>
    <t>9.1</t>
  </si>
  <si>
    <t>9.2</t>
  </si>
  <si>
    <t>9.3</t>
  </si>
  <si>
    <t>9.4</t>
  </si>
  <si>
    <t>9.5</t>
  </si>
  <si>
    <t>навести основ</t>
  </si>
  <si>
    <t>*последњи дан претходног квартала</t>
  </si>
  <si>
    <t>** последњи дан квартала за који се извештај доставља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</si>
  <si>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</si>
  <si>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</si>
  <si>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</si>
  <si>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</si>
  <si>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Веза АОП</t>
  </si>
  <si>
    <t>КРАТКОРЧНИ ФИНАНСИЈСКИ ПЛАСМАНИ</t>
  </si>
  <si>
    <t>018</t>
  </si>
  <si>
    <t>Пласмани сектору становништва</t>
  </si>
  <si>
    <t>Пласмани јавним предузећима</t>
  </si>
  <si>
    <t>Пласмани привредним друштвима</t>
  </si>
  <si>
    <t>1.4</t>
  </si>
  <si>
    <t>Пласмани финансијским институцијама</t>
  </si>
  <si>
    <t>1.5</t>
  </si>
  <si>
    <t>Остали пласмани</t>
  </si>
  <si>
    <t>ОСТАЛИ ДУГОРОЧНИ ФИНАНСИЈСКИ ПЛАСМАНИ</t>
  </si>
  <si>
    <t>011</t>
  </si>
  <si>
    <t>2.4</t>
  </si>
  <si>
    <t>2.5</t>
  </si>
  <si>
    <t>УЧЕШЋА У КАПИТАЛУ</t>
  </si>
  <si>
    <t>010</t>
  </si>
  <si>
    <t>Власнички удели у привредним друштвима</t>
  </si>
  <si>
    <t>3.3</t>
  </si>
  <si>
    <t>Власнички удели у финансијским институцијама</t>
  </si>
  <si>
    <t>3.4</t>
  </si>
  <si>
    <t>Остала учешћа у капиталу</t>
  </si>
  <si>
    <t>ПОТРАЖИВАЊА</t>
  </si>
  <si>
    <t>016</t>
  </si>
  <si>
    <t>Потраживања од сектора становништва</t>
  </si>
  <si>
    <t>Потраживања од јавних предузећа</t>
  </si>
  <si>
    <t>Потраживања од привредних друштава у стечају и ликвидацији</t>
  </si>
  <si>
    <t>Потраживања од привредних друштава у реструктурирању</t>
  </si>
  <si>
    <t>4.5</t>
  </si>
  <si>
    <t>Остала потраживања</t>
  </si>
  <si>
    <t>ОСТАЛА ПОТРАЖИВАЊА</t>
  </si>
  <si>
    <t>017 и 020</t>
  </si>
  <si>
    <t>Потраживања за више плаћен порез на добитак, ПДВ и остала потраживања</t>
  </si>
  <si>
    <t>КРАТКОРОЧНЕ ФИНАНСИЈСКЕ ОБАВЕЗЕ</t>
  </si>
  <si>
    <t>117</t>
  </si>
  <si>
    <t>Примљени кредити од привредних друштава</t>
  </si>
  <si>
    <t>6.2</t>
  </si>
  <si>
    <t>Примљени кредити од финансијских институција</t>
  </si>
  <si>
    <t>6.3</t>
  </si>
  <si>
    <t>Остали примљени кредити</t>
  </si>
  <si>
    <t>ДУГОРОЧНИ КРЕДИТИ И ОСТАЛЕ ДУГОРОЧНЕ ОБАВЕЗЕ</t>
  </si>
  <si>
    <t>114 и 115</t>
  </si>
  <si>
    <t>Примљени кредити/остале дугорочне обавезе према привредним друштавима</t>
  </si>
  <si>
    <t>7.2</t>
  </si>
  <si>
    <t>Примљени кредити/остале дугорочне обавезе према финансијским институцијама</t>
  </si>
  <si>
    <t>7.3</t>
  </si>
  <si>
    <t>Остали примљени кредити/остале дугорочне обавезе</t>
  </si>
  <si>
    <t>УДЕЛИ У КАПИТАЛУ</t>
  </si>
  <si>
    <t>Удели републичких органа и организација</t>
  </si>
  <si>
    <t>Удели јединициа локалне самоуправе и аутономне покрајине</t>
  </si>
  <si>
    <t>Удели осталих оснивача</t>
  </si>
  <si>
    <t>ОБАВЕЗЕ ИЗ ПОСЛОВАЊА</t>
  </si>
  <si>
    <t>Обавезе према сектору становништва</t>
  </si>
  <si>
    <t>Обавезе према јавним предузећима</t>
  </si>
  <si>
    <t>Обавезе према привредним друштвима у стечају и ликвидацији</t>
  </si>
  <si>
    <t>Обавезе према привредним друштвима у реструктурирању</t>
  </si>
  <si>
    <t xml:space="preserve">Остале обавезе из пословања </t>
  </si>
  <si>
    <t xml:space="preserve">ОСТАЛЕ ОБАВЕЗЕ </t>
  </si>
  <si>
    <t>118, 120 и 121</t>
  </si>
  <si>
    <t>10.1</t>
  </si>
  <si>
    <t>10.2</t>
  </si>
  <si>
    <t>10.3</t>
  </si>
  <si>
    <t>10.4</t>
  </si>
  <si>
    <t>10.5</t>
  </si>
  <si>
    <t>Обавезе по основу ПДВ и остале обавезе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</si>
  <si>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</si>
  <si>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</si>
  <si>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</si>
  <si>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</si>
  <si>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</si>
  <si>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</si>
  <si>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</si>
  <si>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</si>
  <si>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 xml:space="preserve">Број запослених на неодређено време </t>
  </si>
  <si>
    <t>Овлашћено лице _______________</t>
  </si>
  <si>
    <t>69-59</t>
  </si>
  <si>
    <t>59-69</t>
  </si>
  <si>
    <t>1. Основна зарада по акцији</t>
  </si>
  <si>
    <t>2. Умањена (разводњена) зарада по акцији</t>
  </si>
  <si>
    <t>МП</t>
  </si>
  <si>
    <t>Образац 4.</t>
  </si>
  <si>
    <t>Образац 10.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</si>
  <si>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</si>
  <si>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</si>
  <si>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</si>
  <si>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</si>
  <si>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</si>
  <si>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</si>
  <si>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</si>
  <si>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</si>
  <si>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</si>
  <si>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</si>
  <si>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</si>
  <si>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</si>
  <si>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</si>
  <si>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</si>
  <si>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</si>
  <si>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</si>
  <si>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</si>
  <si>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</si>
  <si>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</si>
  <si>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</si>
  <si>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</si>
  <si>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</si>
  <si>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</si>
  <si>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</si>
  <si>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</si>
  <si>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</si>
  <si>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</si>
  <si>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</si>
  <si>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</si>
  <si>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</si>
  <si>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</si>
  <si>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</si>
  <si>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</si>
  <si>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</si>
  <si>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</si>
  <si>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</si>
  <si>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</si>
  <si>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</si>
  <si>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</si>
  <si>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</si>
  <si>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В. ОДЛОЖЕНА ПОРЕСКА СРЕДСТВА</t>
  </si>
  <si>
    <t>И. НЕГАТИВНЕ КУРСНЕ РАЗЛИКЕ ПО ОСНОВУ ПРЕРАЧУНА ГОТОВИНЕ</t>
  </si>
  <si>
    <t>Овлашћено лице___________________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</si>
  <si>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</si>
  <si>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</si>
  <si>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</si>
  <si>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</si>
  <si>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</si>
  <si>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</si>
  <si>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</si>
  <si>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__________________________</t>
  </si>
  <si>
    <t xml:space="preserve">Датум:                                                                                                                                                   </t>
  </si>
  <si>
    <t>Датум________</t>
  </si>
  <si>
    <t>Овлашћено лице___________________________</t>
  </si>
  <si>
    <t>Овлашћено лице__________________</t>
  </si>
  <si>
    <t>Број запослених  по кадровској евиденцији - УКУПНО*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</si>
  <si>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</si>
  <si>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</si>
  <si>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>Предузеће:____________________</t>
  </si>
  <si>
    <t>Матични број:_________________</t>
  </si>
  <si>
    <t>Предузеће: _________________</t>
  </si>
  <si>
    <t>Матични број: ______________________</t>
  </si>
  <si>
    <t>Предузеће:________________________</t>
  </si>
  <si>
    <t>Матични број:_________________________</t>
  </si>
  <si>
    <t>Предузеће:_________________</t>
  </si>
  <si>
    <t>Матични број:____________________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</si>
  <si>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</si>
  <si>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</si>
  <si>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</si>
  <si>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</si>
  <si>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</si>
  <si>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</si>
  <si>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</si>
  <si>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</si>
  <si>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</si>
  <si>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</si>
  <si>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</si>
  <si>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</si>
  <si>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</si>
  <si>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</si>
  <si>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</si>
  <si>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</si>
  <si>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</si>
  <si>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</si>
  <si>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</si>
  <si>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</si>
  <si>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</si>
  <si>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</si>
  <si>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</si>
  <si>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</si>
  <si>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</si>
  <si>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</si>
  <si>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</si>
  <si>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</si>
  <si>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</si>
  <si>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</si>
  <si>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</si>
  <si>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</si>
  <si>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</si>
  <si>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</si>
  <si>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</si>
  <si>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</si>
  <si>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</si>
  <si>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</si>
  <si>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</si>
  <si>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</si>
  <si>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</si>
  <si>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</si>
  <si>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</si>
  <si>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</si>
  <si>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</si>
  <si>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</si>
  <si>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</si>
  <si>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</si>
  <si>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</si>
  <si>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</si>
  <si>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</si>
  <si>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</si>
  <si>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</si>
  <si>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</si>
  <si>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</si>
  <si>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</si>
  <si>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</si>
  <si>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</si>
  <si>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</si>
  <si>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</si>
  <si>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</si>
  <si>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</si>
  <si>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</si>
  <si>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</si>
  <si>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</si>
  <si>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</si>
  <si>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</si>
  <si>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</si>
  <si>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</si>
  <si>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</si>
  <si>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</si>
  <si>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</si>
  <si>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</si>
  <si>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</si>
  <si>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</si>
  <si>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</si>
  <si>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</si>
  <si>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</si>
  <si>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</si>
  <si>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</si>
  <si>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</si>
  <si>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</si>
  <si>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</si>
  <si>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</si>
  <si>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</si>
  <si>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</si>
  <si>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</si>
  <si>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Датум</t>
  </si>
  <si>
    <t>у 000 динара</t>
  </si>
  <si>
    <t>А. УПИСАНИ А НЕУПЛАЋЕНИ КАПИТАЛ</t>
  </si>
  <si>
    <r>
      <t xml:space="preserve">Б.СТАЛНА ИМОВИНА </t>
    </r>
    <r>
      <rPr>
        <sz val="14"/>
        <rFont val="Times New Roman"/>
        <family val="1"/>
      </rPr>
      <t>(0003+0010+0019+0024+0034)</t>
    </r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</si>
  <si>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</si>
  <si>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</si>
  <si>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</si>
  <si>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</si>
  <si>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</si>
  <si>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</si>
  <si>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</si>
  <si>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</si>
  <si>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</si>
  <si>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</si>
  <si>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</si>
  <si>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</si>
  <si>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</si>
  <si>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II. НЕКРЕТНИНЕ, ПОСТРОJEЊА И ОПРЕМА (0011 + 0012 + 0013 + 0014 + 0015 + 0016 + 0017 + 0018)</t>
  </si>
  <si>
    <t>020, 021 и део 029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</si>
  <si>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</si>
  <si>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</si>
  <si>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</si>
  <si>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</si>
  <si>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</si>
  <si>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</si>
  <si>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</si>
  <si>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</si>
  <si>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</si>
  <si>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</si>
  <si>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</si>
  <si>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</si>
  <si>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</si>
  <si>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</si>
  <si>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8. Аванси за некретнине, постројења и опрему</t>
  </si>
  <si>
    <t>III. БИОЛОШКА СРЕДСТВА (0020 + 0021 + 0022 + 0023)</t>
  </si>
  <si>
    <t>030, 031 и део 039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</si>
  <si>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</si>
  <si>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</si>
  <si>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</si>
  <si>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</si>
  <si>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</si>
  <si>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</si>
  <si>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</si>
  <si>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04. осим 047</t>
  </si>
  <si>
    <t>IV. ДУГОРОЧНИ ФИНАНСИЈСКИ ПЛАСМАНИ 0025 + 0026 + 0027 + 0028 + 0029 + 0030 + 0031 + 0032 + 0033)</t>
  </si>
  <si>
    <t>040 и део 049</t>
  </si>
  <si>
    <t>1. Учешћа у капиталу зависних правних лица</t>
  </si>
  <si>
    <t>041 и део 049</t>
  </si>
  <si>
    <t>2. Учешћа у капиталу придружених правних лица и заједничким подухватима</t>
  </si>
  <si>
    <t>026</t>
  </si>
  <si>
    <t>042 и део 049</t>
  </si>
  <si>
    <t>3. Учешћа у капиталу осталих правних лица и друге хартије од вредности расположиве за продају</t>
  </si>
  <si>
    <t>027</t>
  </si>
  <si>
    <t>део 043, део 044 и део 049</t>
  </si>
  <si>
    <t>4. Дугорочни пласмани матичним и зависним правним лицима</t>
  </si>
  <si>
    <t>028</t>
  </si>
  <si>
    <t>5. Дугорочни пласмани осталим повезаним правним лицима</t>
  </si>
  <si>
    <t>029</t>
  </si>
  <si>
    <t>део 045 и део 049</t>
  </si>
  <si>
    <t>6. Дугорочни пласмани у земљи</t>
  </si>
  <si>
    <t>030</t>
  </si>
  <si>
    <t>7. Дугорочни пласмани у иностранству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</si>
  <si>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</si>
  <si>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</si>
  <si>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</si>
  <si>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</si>
  <si>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</si>
  <si>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</si>
  <si>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</si>
  <si>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V. ДУГОРОЧНА ПОТРАЖИВАЊА (0035 + 0036 + 0037 + 0038 + 0039 + 0040 + 0041)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</si>
  <si>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</si>
  <si>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</si>
  <si>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</si>
  <si>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</si>
  <si>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</si>
  <si>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2. Потраживања од осталих повезаних лица</t>
  </si>
  <si>
    <t>036</t>
  </si>
  <si>
    <t>052 и део 059</t>
  </si>
  <si>
    <t>3. Потраживања по основу продаје на робни кредит</t>
  </si>
  <si>
    <t>037</t>
  </si>
  <si>
    <t>053 i deo 059</t>
  </si>
  <si>
    <t>4. Потраживања за продају по уговорима о финансијском лизингу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</si>
  <si>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</si>
  <si>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</si>
  <si>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</si>
  <si>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</si>
  <si>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</si>
  <si>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</si>
  <si>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</si>
  <si>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</si>
  <si>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</si>
  <si>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</si>
  <si>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</si>
  <si>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Г. ОБРТНА ИМОВИНА (0044 + 0051 + 0059 + 0060 + 0061 + 0062 + 0068 + 0069 + 0070)</t>
  </si>
  <si>
    <t>043</t>
  </si>
  <si>
    <t>Класа 1</t>
  </si>
  <si>
    <t>I. ЗАЛИХЕ (0045 + 0046 + 0047 + 0048 + 0049 + 0050)</t>
  </si>
  <si>
    <t>044</t>
  </si>
  <si>
    <t>1. Материјал, резервни делови, алат и ситан инвентар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</si>
  <si>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</si>
  <si>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</si>
  <si>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</si>
  <si>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</si>
  <si>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</si>
  <si>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</si>
  <si>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</si>
  <si>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5. Стална средства намењена продаји</t>
  </si>
  <si>
    <t>049</t>
  </si>
  <si>
    <t>6. Плаћени аванси за залихе и услуге</t>
  </si>
  <si>
    <t>050</t>
  </si>
  <si>
    <t>II. ПОТРАЖИВАЊА ПО ОСНОВУ ПРОДАЈЕ (0052 + 0053 + 0054 + 0055 + 0056 + 0057 + 0058)</t>
  </si>
  <si>
    <t>051</t>
  </si>
  <si>
    <t>200 и део 209</t>
  </si>
  <si>
    <t>1. Купци у земљи – матична и зависна правна лица</t>
  </si>
  <si>
    <t>052</t>
  </si>
  <si>
    <t>201 и део 209</t>
  </si>
  <si>
    <t>2. Купци у Иностранству – матична и зависна правна лица</t>
  </si>
  <si>
    <t>053</t>
  </si>
  <si>
    <t>202 и део 209</t>
  </si>
  <si>
    <t>3. Купци у земљи – остала повезана правна лица</t>
  </si>
  <si>
    <t>054</t>
  </si>
  <si>
    <t>203 и део 209</t>
  </si>
  <si>
    <t>4. Купци у иностранству – остала повезана правна лица</t>
  </si>
  <si>
    <t>055</t>
  </si>
  <si>
    <t>204 и део 209</t>
  </si>
  <si>
    <t>5. Купци у земљи</t>
  </si>
  <si>
    <t>056</t>
  </si>
  <si>
    <t>205 и део 209</t>
  </si>
  <si>
    <t>6. Купци у иностранству</t>
  </si>
  <si>
    <t>057</t>
  </si>
  <si>
    <t>206 и део 209</t>
  </si>
  <si>
    <t>7. Остала потраживања по основу продаје</t>
  </si>
  <si>
    <t>058</t>
  </si>
  <si>
    <t>III. ПОТРАЖИВАЊА ИЗ СПЕЦИФИЧНИХ ПОСЛОВА</t>
  </si>
  <si>
    <t>059</t>
  </si>
  <si>
    <t>IV. ДРУГА ПОТРАЖИВАЊА</t>
  </si>
  <si>
    <t>060</t>
  </si>
  <si>
    <t>V. ФИНАНСИЈСКА СРЕДСТВА КОЈА СЕ ВРЕДНУЈУ ПО ФЕР ВРЕДНОСТИ КРОЗ БИЛАНС УСПЕХА</t>
  </si>
  <si>
    <t>061</t>
  </si>
  <si>
    <t>23 осим 236 и 237</t>
  </si>
  <si>
    <t>VI. КРАТКОРОЧНИ ФИНАНСИЈСКИ ПЛАСМАНИ (0063 + 0064 + 0065 + 0066 + 0067)</t>
  </si>
  <si>
    <t>062</t>
  </si>
  <si>
    <t>230 и део 239</t>
  </si>
  <si>
    <t>1. Краткорочни кредити и пласмани – матична и зависна правна лица</t>
  </si>
  <si>
    <t>063</t>
  </si>
  <si>
    <t>231 и део 239</t>
  </si>
  <si>
    <t>2. Краткорочни кредити и пласмани – остала повезана правна лица</t>
  </si>
  <si>
    <t>064</t>
  </si>
  <si>
    <t>232 и део 239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</si>
  <si>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</si>
  <si>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</si>
  <si>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</si>
  <si>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</si>
  <si>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</si>
  <si>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</si>
  <si>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</si>
  <si>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</si>
  <si>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VII. ГОТОВИНСКИ ЕКВИВАЛЕНТИ И ГОТОВИНА</t>
  </si>
  <si>
    <t>068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</si>
  <si>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</si>
  <si>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</si>
  <si>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</si>
  <si>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</si>
  <si>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</si>
  <si>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</si>
  <si>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</si>
  <si>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Ђ. ВАНБИЛАНСНА АКТИВА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</si>
  <si>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</si>
  <si>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</si>
  <si>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</si>
  <si>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</si>
  <si>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</si>
  <si>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1. Акцијски капитал</t>
  </si>
  <si>
    <t>0403</t>
  </si>
  <si>
    <t>2. Удели друштава с ограниченом одговорношћу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</si>
  <si>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</si>
  <si>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</si>
  <si>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</si>
  <si>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</si>
  <si>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</si>
  <si>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</si>
  <si>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</si>
  <si>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</si>
  <si>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</si>
  <si>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</si>
  <si>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</si>
  <si>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</si>
  <si>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</si>
  <si>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</si>
  <si>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</si>
  <si>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</si>
  <si>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</si>
  <si>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</si>
  <si>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IV. РЕЗЕРВЕ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</si>
  <si>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</si>
  <si>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</si>
  <si>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</si>
  <si>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33 осим 330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</si>
  <si>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</si>
  <si>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</si>
  <si>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</si>
  <si>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</si>
  <si>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</si>
  <si>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</si>
  <si>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</si>
  <si>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</si>
  <si>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</si>
  <si>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</si>
  <si>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</si>
  <si>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</si>
  <si>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</si>
  <si>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</si>
  <si>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</si>
  <si>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</si>
  <si>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</si>
  <si>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</si>
  <si>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</si>
  <si>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</si>
  <si>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</si>
  <si>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</si>
  <si>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1. Резервисања за трошкове у гарантном року</t>
  </si>
  <si>
    <t>0426</t>
  </si>
  <si>
    <t>2. Резервисања за трошкове обнављања природних богатстава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</si>
  <si>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</si>
  <si>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</si>
  <si>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</si>
  <si>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</si>
  <si>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</si>
  <si>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5. Резервисања за трошкове судских спорова</t>
  </si>
  <si>
    <t>0430</t>
  </si>
  <si>
    <t>402 и 409</t>
  </si>
  <si>
    <t>6. Остала дугорочна резервисања</t>
  </si>
  <si>
    <t>0431</t>
  </si>
  <si>
    <t>II. ДУГОРОЧНЕ ОБАВЕЗЕ (0433 + 0434 + 0435 + 0436 + 0437 + 0438 + 0439 + 0440)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</si>
  <si>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</si>
  <si>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</si>
  <si>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</si>
  <si>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</si>
  <si>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</si>
  <si>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</si>
  <si>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</si>
  <si>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</si>
  <si>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</si>
  <si>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</si>
  <si>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</si>
  <si>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</si>
  <si>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</si>
  <si>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</si>
  <si>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</si>
  <si>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</si>
  <si>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</si>
  <si>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</si>
  <si>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</si>
  <si>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</si>
  <si>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</si>
  <si>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</si>
  <si>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</si>
  <si>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</si>
  <si>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</si>
  <si>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</si>
  <si>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</si>
  <si>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</si>
  <si>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</si>
  <si>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</si>
  <si>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</si>
  <si>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</si>
  <si>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</si>
  <si>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</si>
  <si>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</si>
  <si>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</si>
  <si>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</si>
  <si>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</si>
  <si>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</si>
  <si>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</si>
  <si>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</si>
  <si>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</si>
  <si>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</si>
  <si>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</si>
  <si>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</si>
  <si>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</si>
  <si>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</si>
  <si>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</si>
  <si>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</si>
  <si>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</si>
  <si>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</si>
  <si>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</si>
  <si>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</si>
  <si>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</si>
  <si>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</si>
  <si>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</si>
  <si>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</si>
  <si>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</si>
  <si>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</si>
  <si>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</si>
  <si>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</si>
  <si>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49 осим 498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</si>
  <si>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</si>
  <si>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</si>
  <si>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</si>
  <si>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</si>
  <si>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</si>
  <si>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</si>
  <si>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</si>
  <si>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</si>
  <si>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</si>
  <si>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</si>
  <si>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</si>
  <si>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</si>
  <si>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</si>
  <si>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</si>
  <si>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</si>
  <si>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</si>
  <si>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</si>
  <si>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</si>
  <si>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</si>
  <si>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</si>
  <si>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</si>
  <si>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</si>
  <si>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</si>
  <si>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</si>
  <si>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</si>
  <si>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</si>
  <si>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</si>
  <si>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</si>
  <si>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</si>
  <si>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</si>
  <si>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</si>
  <si>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</si>
  <si>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</si>
  <si>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t>З. ГОТОВИНА НА ПОЧЕТКУ ОБРАЧУНСКОГ ПЕРИОДА</t>
  </si>
  <si>
    <t>Ж. ПОЗИТИВНЕ КУРСНЕ РАЗЛИКЕ ПО ОСНОВУ ПРЕРАЧУНА ГОТОВИНЕ</t>
  </si>
  <si>
    <r>
      <t>Г. СВЕГА ПРИЛИВ ГОТОВИНЕ</t>
    </r>
    <r>
      <rPr>
        <sz val="12"/>
        <color indexed="8"/>
        <rFont val="Times New Roman"/>
        <family val="1"/>
        <charset val="238"/>
      </rPr>
      <t> (3001 + 3013 + 3025)</t>
    </r>
  </si>
  <si>
    <r>
      <t>Д. СВЕГА ОДЛИВ ГОТОВИНЕ</t>
    </r>
    <r>
      <rPr>
        <sz val="12"/>
        <color indexed="8"/>
        <rFont val="Times New Roman"/>
        <family val="1"/>
        <charset val="238"/>
      </rPr>
      <t> (3005 + 3019 + 3031)</t>
    </r>
  </si>
  <si>
    <r>
      <t>Ђ. НЕТО ПРИЛИВ ГОТОВИНЕ</t>
    </r>
    <r>
      <rPr>
        <sz val="12"/>
        <color indexed="8"/>
        <rFont val="Times New Roman"/>
        <family val="1"/>
        <charset val="238"/>
      </rPr>
      <t> (3040 – 3041)</t>
    </r>
  </si>
  <si>
    <r>
      <t>Е. НЕТО ОДЛИВ ГОТОВИНЕ</t>
    </r>
    <r>
      <rPr>
        <sz val="12"/>
        <color indexed="8"/>
        <rFont val="Times New Roman"/>
        <family val="1"/>
        <charset val="238"/>
      </rPr>
      <t> (3041 – 3040)</t>
    </r>
  </si>
  <si>
    <r>
      <t xml:space="preserve">Ј. ГОТОВИНА НА КРАЈУ ОБРАЧУНСКОГ ПЕРИОДА </t>
    </r>
    <r>
      <rPr>
        <sz val="12"/>
        <color indexed="8"/>
        <rFont val="Times New Roman"/>
        <family val="1"/>
        <charset val="238"/>
      </rPr>
      <t>(3042 – 3043 + 3044 + 3045 – 3046)</t>
    </r>
  </si>
  <si>
    <t>Стање на дан 31.12.2014. године*</t>
  </si>
  <si>
    <t>Стање на дан 31.03.2015. године**</t>
  </si>
  <si>
    <t>БИЛАНС УСПЕХА у периоду 01.01.-31.03.2015</t>
  </si>
  <si>
    <t>Матични број:7049285</t>
  </si>
  <si>
    <t>Предузеће: ЈП САВА ЦЕНТАР</t>
  </si>
  <si>
    <t>Реализација 
01.01-31.12.2014.      Претходна година</t>
  </si>
  <si>
    <t>период  01.01.-31.03.2015</t>
  </si>
  <si>
    <t xml:space="preserve">Индекс 
 период 01.01.-31.03.2015./ план текућа година </t>
  </si>
  <si>
    <t>План за
01.01-31.12.2015.             Текућа година</t>
  </si>
  <si>
    <t>БИЛАНС СТАЊА  на дан 31.03.2015</t>
  </si>
  <si>
    <t>Матични број: 7049285</t>
  </si>
  <si>
    <t xml:space="preserve">Планирано стање 
на дан 31.12.2015. </t>
  </si>
  <si>
    <t xml:space="preserve">Стање на дан 
31.12.2014.
</t>
  </si>
  <si>
    <t>01.01.-31.03.2015</t>
  </si>
  <si>
    <t>Индекс период 01.01.-31.03.2015 / програм текућа година</t>
  </si>
  <si>
    <t xml:space="preserve">Индекс 
 период01.01.-31.03.2015/ програм текућа година </t>
  </si>
  <si>
    <t>у периоду од 01.01. до 31.03.2015. године</t>
  </si>
  <si>
    <t>Предузеће ЈП САВА ЦЕНТАР</t>
  </si>
  <si>
    <t>период 01.01-31.03.2014</t>
  </si>
  <si>
    <t xml:space="preserve">Индекс 
 период 01.01.-31.03.2015/ план текућа година </t>
  </si>
  <si>
    <t>Предузеће:ЈП САВА ЦЕНТАР</t>
  </si>
  <si>
    <t>01.01-31.032015</t>
  </si>
  <si>
    <t xml:space="preserve">Индекс 
 период 01.01.-31.03.2015г/ план текућа година </t>
  </si>
  <si>
    <t>Предузеће: Ј П САВА ЦЕНТАР</t>
  </si>
  <si>
    <t>период 01.01.-31.03.2015</t>
  </si>
  <si>
    <t xml:space="preserve">Индекс 
 период 01.01.-31.03.2015/ текућа година </t>
  </si>
  <si>
    <t>споразумни раскид уговора</t>
  </si>
  <si>
    <t>у  000 динарима</t>
  </si>
  <si>
    <t>Платне картице-угоститељстба</t>
  </si>
  <si>
    <t>8.804.00</t>
  </si>
  <si>
    <t>Платне картице-култура</t>
  </si>
  <si>
    <t>350.330.00</t>
  </si>
  <si>
    <t>Текући рачун-</t>
  </si>
  <si>
    <t>Чачанска  банка</t>
  </si>
  <si>
    <t>603.130.22</t>
  </si>
  <si>
    <t>Управа ѕа треѕор града</t>
  </si>
  <si>
    <t>721.070.10</t>
  </si>
  <si>
    <t>Социјете генерале</t>
  </si>
  <si>
    <t>470.137.01</t>
  </si>
  <si>
    <t>Банка интеца</t>
  </si>
  <si>
    <t>1.499.708.94</t>
  </si>
  <si>
    <t>Алпха банка</t>
  </si>
  <si>
    <t>210.937.49</t>
  </si>
  <si>
    <t>Социјете генерале виѕа биѕнис</t>
  </si>
  <si>
    <t>13.859.00</t>
  </si>
  <si>
    <t>Аик бака</t>
  </si>
  <si>
    <t>1.170.838.00</t>
  </si>
  <si>
    <t>Пазари манифестације</t>
  </si>
  <si>
    <t>178.290.00</t>
  </si>
  <si>
    <t>Пазари угостителјске</t>
  </si>
  <si>
    <t>173.187.00</t>
  </si>
  <si>
    <t>Социјете Генерале</t>
  </si>
  <si>
    <t>47.369.61-еур</t>
  </si>
  <si>
    <t>5.727.076.00</t>
  </si>
  <si>
    <t>Аик Банка</t>
  </si>
  <si>
    <t>293.67-еур</t>
  </si>
  <si>
    <t>90.637.68</t>
  </si>
  <si>
    <t>3.62-еур</t>
  </si>
  <si>
    <t>Благајна Карата</t>
  </si>
  <si>
    <t>33.363.320.00</t>
  </si>
  <si>
    <t>31.03.2015</t>
  </si>
  <si>
    <t>31.03.2015.</t>
  </si>
  <si>
    <t>Први квартал</t>
  </si>
  <si>
    <t>Набавка и уградња активне мрежне опреме</t>
  </si>
  <si>
    <t>Набавка и испорука машине за платификацију и машине за спирално коричење</t>
  </si>
  <si>
    <t>Набавка и испорука ЛЦД пројектора</t>
  </si>
  <si>
    <t>Набавка и монтажа аудио система и ИР радијатора у конференцијским салама</t>
  </si>
  <si>
    <t>Набавка и испорука материјала за одржавање елекроенергетског система и телефоније и расвете</t>
  </si>
  <si>
    <t>Набавка и испорука расветних тела и ЛЕД расвете</t>
  </si>
  <si>
    <t>Набавка и испорука електро материјала</t>
  </si>
  <si>
    <t xml:space="preserve">Набавка и испорука филтера за ваздух KGH </t>
  </si>
  <si>
    <t xml:space="preserve">7. </t>
  </si>
  <si>
    <t>Набавка и испорука потрошног материјала и робе за занатске радове</t>
  </si>
  <si>
    <t xml:space="preserve">браварско шрафовска роба </t>
  </si>
  <si>
    <t xml:space="preserve">материјал за водовод и канализацију </t>
  </si>
  <si>
    <t xml:space="preserve">грађевински материјал </t>
  </si>
  <si>
    <t>молерски и хидроизолатерски материјал</t>
  </si>
  <si>
    <t>столарски материјал</t>
  </si>
  <si>
    <t xml:space="preserve">Набавка и испорука потрошног материјала за дизајн и декорацију </t>
  </si>
  <si>
    <t>Набавка и испорука потрошног материјала за штампарске и графичке послове</t>
  </si>
  <si>
    <t xml:space="preserve">Набавка и испорука резервних делова и потрошног материјала за одељење сценске и конгресне технике </t>
  </si>
  <si>
    <t>звучници JBL сценске и конгресне технике</t>
  </si>
  <si>
    <t>звучници за мониторинг (сценска техника)</t>
  </si>
  <si>
    <t>електроника за аналогни аудио</t>
  </si>
  <si>
    <t>електроника за дигитални аудио</t>
  </si>
  <si>
    <t>електроника за филмски аудио</t>
  </si>
  <si>
    <t>електроника за интерком уређај</t>
  </si>
  <si>
    <t>лампе за сценску расвету</t>
  </si>
  <si>
    <t>лампе за видео пројектор</t>
  </si>
  <si>
    <t>резервни делови за сценску расвету</t>
  </si>
  <si>
    <t>резервни делови за аудио и видео опрему</t>
  </si>
  <si>
    <t>филтери за рефлекторе сценске расвете</t>
  </si>
  <si>
    <t>набавка бежичних микрофона</t>
  </si>
  <si>
    <t>Набавка и испорука рачунара и рачунарске опреме</t>
  </si>
  <si>
    <t>Набавка и испорука штампача и појединачних компоненти за рачунаре</t>
  </si>
  <si>
    <t xml:space="preserve">Набавка горива (моторни бензин и дизел) </t>
  </si>
  <si>
    <t xml:space="preserve">Набавка и испорука електричне енергије </t>
  </si>
  <si>
    <t xml:space="preserve">Набавка и испорука папирне галантерије </t>
  </si>
  <si>
    <t xml:space="preserve">Набавка и испорука прибора за хигијену </t>
  </si>
  <si>
    <t xml:space="preserve">Набавка и испорука средства за хигијену </t>
  </si>
  <si>
    <t xml:space="preserve">Набавка и испорука софтвера, лиценци и антивирус програма </t>
  </si>
  <si>
    <t>Набавка и испорука канцеларијског материјала</t>
  </si>
  <si>
    <t xml:space="preserve">Набавка и испорука тонера, кертриџа и рибона за штампаче, фотокопир апарате и мултифункционалне уређаје </t>
  </si>
  <si>
    <t xml:space="preserve">Набавка и испорука ситног инвентара и потрошног материјала за угоститељство </t>
  </si>
  <si>
    <t xml:space="preserve">Набавка и испорука текстилне галантерије </t>
  </si>
  <si>
    <t>текстилна галантерија за угоститељство</t>
  </si>
  <si>
    <t>униформе за хостесе</t>
  </si>
  <si>
    <t>платно за шивење транспарената</t>
  </si>
  <si>
    <t>платно за облагање практикабала</t>
  </si>
  <si>
    <t xml:space="preserve">Набавка и испорука цветних аранжмана за потребе концерата и скупова </t>
  </si>
  <si>
    <t xml:space="preserve">Интернет саобраћај </t>
  </si>
  <si>
    <t>25.</t>
  </si>
  <si>
    <t xml:space="preserve">Набавка и испорука опреме за угоститељство </t>
  </si>
  <si>
    <t xml:space="preserve">набавка и уградња расхладне коморе за храну и пиће </t>
  </si>
  <si>
    <t>набавка и испорука витрине за излагање пецива</t>
  </si>
  <si>
    <t>26.</t>
  </si>
  <si>
    <t>Набавка гума за возила</t>
  </si>
  <si>
    <t>27.</t>
  </si>
  <si>
    <t>Набавка и монтажа DCP пројектора за дигиталне филмске пројекције</t>
  </si>
  <si>
    <t>28.</t>
  </si>
  <si>
    <t>Набавка и испорука средстава за хигијену</t>
  </si>
  <si>
    <t>29.</t>
  </si>
  <si>
    <t>Набавка и испорука канцеларијског намештаја и намештаја за угоститељство</t>
  </si>
  <si>
    <t>30.</t>
  </si>
  <si>
    <t>Набавка и испорука мобилијара за опремање изложби</t>
  </si>
  <si>
    <t>елемената штандова и паноа</t>
  </si>
  <si>
    <t>самостојећи рекламни панои</t>
  </si>
  <si>
    <t>31.</t>
  </si>
  <si>
    <t>Набавка и испорука конструкције за постављање рекламних пклаката (билборда)</t>
  </si>
  <si>
    <t xml:space="preserve">32. </t>
  </si>
  <si>
    <t>Набавка и инсталација софтверског програма за евиденцију јавних набавки</t>
  </si>
  <si>
    <t>33.</t>
  </si>
  <si>
    <t>Набавка и инсталација безбедоносног система ТВ надзора</t>
  </si>
  <si>
    <t xml:space="preserve">1. </t>
  </si>
  <si>
    <t xml:space="preserve">Сервис сценске технике и опреме Велике дворане </t>
  </si>
  <si>
    <t>светлосни пулт</t>
  </si>
  <si>
    <t>звучници</t>
  </si>
  <si>
    <t>аналогни аудио</t>
  </si>
  <si>
    <t>дигитални аудио</t>
  </si>
  <si>
    <t>филмски аудио</t>
  </si>
  <si>
    <t>видео и филмска техника</t>
  </si>
  <si>
    <t>интерком систем</t>
  </si>
  <si>
    <t>сценска расвета</t>
  </si>
  <si>
    <t>сценска опрема - електроника</t>
  </si>
  <si>
    <t>сценска опрема -  механика</t>
  </si>
  <si>
    <t xml:space="preserve">Текуће одржавање и управљање техничким системима </t>
  </si>
  <si>
    <t xml:space="preserve">Текуће одржавање лифтова и ескалатора и набавка резервних делова </t>
  </si>
  <si>
    <t>Одржавање хигијене</t>
  </si>
  <si>
    <t xml:space="preserve">Текуће одржавање хигијене у објекту </t>
  </si>
  <si>
    <t xml:space="preserve">Одржавање недоступних површина </t>
  </si>
  <si>
    <t xml:space="preserve">ДДД објекта </t>
  </si>
  <si>
    <t xml:space="preserve">Одржавање структурне мреже и активне опреме </t>
  </si>
  <si>
    <t xml:space="preserve">Одржавање Cloud система </t>
  </si>
  <si>
    <t xml:space="preserve">Сервис и поправка конгресне технике </t>
  </si>
  <si>
    <t>сервис дигиталне конференцијске опреме</t>
  </si>
  <si>
    <t>сервис опреме за конференцијско озвyчење</t>
  </si>
  <si>
    <t>сервис опреме за симултано превођење</t>
  </si>
  <si>
    <t>сервис ЛЦД пројектора</t>
  </si>
  <si>
    <t>сервисирање појачала општег разгласа</t>
  </si>
  <si>
    <t xml:space="preserve">Одржавање зелених површина са набавком биља </t>
  </si>
  <si>
    <t>Ремонт обртних глава за столице у В. Дворани</t>
  </si>
  <si>
    <t xml:space="preserve">Сервис и поправка електормотора и пумпи </t>
  </si>
  <si>
    <t xml:space="preserve">Изнајмљивање сценографских елемената </t>
  </si>
  <si>
    <t xml:space="preserve">Изнајмљивање озвучења за Велику дворану </t>
  </si>
  <si>
    <t xml:space="preserve">Изнајмљивање опреме за реализацију конгресних скупова </t>
  </si>
  <si>
    <t xml:space="preserve">Изнајмљивање дигиталног пројектора за филмске пројекције </t>
  </si>
  <si>
    <t>Изнајмљивање опреме за реализацију програма културе</t>
  </si>
  <si>
    <t xml:space="preserve">Изнајмљивање аудио опреме </t>
  </si>
  <si>
    <t>Изнајмљивање видео опреме</t>
  </si>
  <si>
    <t xml:space="preserve">Изнајмљивање расветне опреме </t>
  </si>
  <si>
    <t xml:space="preserve">Услуге фиксне телефоније </t>
  </si>
  <si>
    <t xml:space="preserve">Услуге мобилне телефоније </t>
  </si>
  <si>
    <t xml:space="preserve">Годишњи прегледи и испитивања оруђа за рад и опреме </t>
  </si>
  <si>
    <t>штампарска оруђа и опрема</t>
  </si>
  <si>
    <t>сценска техника и варијабилна акустика</t>
  </si>
  <si>
    <t>микро клима у летњем периоду</t>
  </si>
  <si>
    <t>испитивање високо напонске електроизолационе заштитне опреме</t>
  </si>
  <si>
    <t>Одржавање компјутерских програма</t>
  </si>
  <si>
    <t>одржавање програма за продају карата</t>
  </si>
  <si>
    <t>одржавање програма за рачуноводство</t>
  </si>
  <si>
    <t>одржавање програма за потребе угоститељства</t>
  </si>
  <si>
    <t>одржавање програма за евидентирање запослених</t>
  </si>
  <si>
    <t xml:space="preserve">Сервис расхладних и других уређаја у угоститељству </t>
  </si>
  <si>
    <t xml:space="preserve">Услуге прања и пеглања </t>
  </si>
  <si>
    <t xml:space="preserve">ФТО и ППЗ </t>
  </si>
  <si>
    <t xml:space="preserve">Изнајмљивања возила и превоз уметника </t>
  </si>
  <si>
    <t>Услуге штампања</t>
  </si>
  <si>
    <t>штампа пропагандног материјала</t>
  </si>
  <si>
    <t>штампа билборда, рол апова и плаката Б2</t>
  </si>
  <si>
    <t xml:space="preserve">Уговори о делу </t>
  </si>
  <si>
    <t>Извођење грађевинско занатских радова</t>
  </si>
  <si>
    <t xml:space="preserve">грађевинско занатски радови у екстеријеру </t>
  </si>
  <si>
    <t>извођење керамичарских радова</t>
  </si>
  <si>
    <t xml:space="preserve">набавка и уградња подних облога </t>
  </si>
  <si>
    <t xml:space="preserve">набавка и уградња преградних зидова и  спуштених плафона и извођење молерско фарбарских радова </t>
  </si>
  <si>
    <t xml:space="preserve">извођење браварских радова </t>
  </si>
  <si>
    <t xml:space="preserve">санација продора атмосферских вода на најкритичнијим местима </t>
  </si>
  <si>
    <t xml:space="preserve">грађевинске санације фасаде објекта Б </t>
  </si>
  <si>
    <t>Грађевинска санацији на пословима хидроизолације</t>
  </si>
  <si>
    <t>Добра на које се закон не примењује</t>
  </si>
  <si>
    <t>Набавка и испорука оркестарских столица у великој дворани</t>
  </si>
  <si>
    <t>Набавка и испорука клинастих кајшева</t>
  </si>
  <si>
    <t>Набавка и испорка резервних делова за КGH</t>
  </si>
  <si>
    <t>Набавка и уградња тракастих завеса и венецијанера</t>
  </si>
  <si>
    <t>Набавка и уградња стакла и огледала</t>
  </si>
  <si>
    <t>Набавка потрошног материјала, резервних делова за возила</t>
  </si>
  <si>
    <t>Набавка и испорука резервних делова за вакум систем</t>
  </si>
  <si>
    <t>Набавка и испорука соли и средстава за отапање снега</t>
  </si>
  <si>
    <t>Набавка и испорука алата и прибора</t>
  </si>
  <si>
    <t>Набавка и испорука клипног компресора</t>
  </si>
  <si>
    <t>Набавка и уградња, клима уређаја и ваздушних завеса</t>
  </si>
  <si>
    <t>Набавка и испорука уља</t>
  </si>
  <si>
    <t>Набавка стручне литературе</t>
  </si>
  <si>
    <t>Набавка и испорука заштитне одеће, обуће и опреме</t>
  </si>
  <si>
    <t>Набавка и испорука санитетског материјала</t>
  </si>
  <si>
    <t>Набавка и испорука прибора и материјала за складиштење отпадног материјала и опасног одпада</t>
  </si>
  <si>
    <t>Набавка и испорука добара за портебе угоститељства</t>
  </si>
  <si>
    <t>набавка и испорука свежег меса</t>
  </si>
  <si>
    <t>набавка и испорука прерађевина од меса</t>
  </si>
  <si>
    <t>набавка и испорука свињске печенице и говеђе пршуте</t>
  </si>
  <si>
    <t>набавка и испорука свежег воћа и поврћа</t>
  </si>
  <si>
    <t>набавка и испорука свeже и димљене вакумиране  рибе</t>
  </si>
  <si>
    <t>набавка и испорука рибе и плодова мора</t>
  </si>
  <si>
    <t>набавка и испорука пекарских производа</t>
  </si>
  <si>
    <t>набавка и испорука кора, резанаца и производа од брашна</t>
  </si>
  <si>
    <t>набавка и ипорука торти и колача</t>
  </si>
  <si>
    <t>набавка и испорука пића</t>
  </si>
  <si>
    <t>набавка и испорука кондиторских производа и роба широке потрошње</t>
  </si>
  <si>
    <t>набавка и испорука рекламног шећера</t>
  </si>
  <si>
    <t>набавка и испорука кафе чајева и топлих напитака Julius Meinl</t>
  </si>
  <si>
    <t>набавка и испорука млека и млечних производа и јаја</t>
  </si>
  <si>
    <t>набавка и испорука смрзнутог воћа и поврћа</t>
  </si>
  <si>
    <t>Набавка и испорука санитарног материјала</t>
  </si>
  <si>
    <t>Набавка и испорука воде за апарате за воду</t>
  </si>
  <si>
    <t>Набавка и испорука добара за потребе учесника конгреса</t>
  </si>
  <si>
    <t>набавка и испорука мајци са логом за учеснике конгреса</t>
  </si>
  <si>
    <t>набавка и испорука беџева за учеснике конгреса</t>
  </si>
  <si>
    <t>набавка и испорука конгресних торби</t>
  </si>
  <si>
    <t>набавка и испорука оловака са логом за учеснике конгреса</t>
  </si>
  <si>
    <t>Набавка и испорука деминерализоване воде</t>
  </si>
  <si>
    <t>Услуге на које се закон не примењује</t>
  </si>
  <si>
    <t xml:space="preserve">Одржавање аутоматских клизних врата </t>
  </si>
  <si>
    <t xml:space="preserve">Одржавање телефонске централе </t>
  </si>
  <si>
    <t xml:space="preserve">Сервисирање кино пројектора са сервисирањем исправљача </t>
  </si>
  <si>
    <t xml:space="preserve">Одржавање и сервисирање опреме у Служби за дизајн и декорацију </t>
  </si>
  <si>
    <t xml:space="preserve">Одржавање и сервисирање опреме у штампарији </t>
  </si>
  <si>
    <t>офсет машине ADAST</t>
  </si>
  <si>
    <t>сервисирање ножа за сечење папира</t>
  </si>
  <si>
    <t>сервисирање машине за копирање плоча</t>
  </si>
  <si>
    <t xml:space="preserve">Сервис факс апарата и штампача </t>
  </si>
  <si>
    <t xml:space="preserve">Сервис клима уређаја </t>
  </si>
  <si>
    <t xml:space="preserve">Прање тротоарских стаза и прилазних површина </t>
  </si>
  <si>
    <t xml:space="preserve">Чишћење сепаратних јама и цевовода отпадних вода из кухиње </t>
  </si>
  <si>
    <t xml:space="preserve">Чишћење паркинга и саобраћајних површина у зимским условима </t>
  </si>
  <si>
    <t>Шивење транспарената</t>
  </si>
  <si>
    <t xml:space="preserve">Сервис система за даљинско управљање и надзор техничких система </t>
  </si>
  <si>
    <t xml:space="preserve">Филмовање материјала </t>
  </si>
  <si>
    <t xml:space="preserve">Одржавање возила </t>
  </si>
  <si>
    <t xml:space="preserve">Трошкови топлотне енергије </t>
  </si>
  <si>
    <t>Трошкови водовода и канализације</t>
  </si>
  <si>
    <t xml:space="preserve">Трошкови одношења смећа </t>
  </si>
  <si>
    <t xml:space="preserve">Сервис сензора за писоаре </t>
  </si>
  <si>
    <t xml:space="preserve">Чишћење кондензатора расхладног турбо компресора Carrier 19 D21 </t>
  </si>
  <si>
    <t>Услуге израде кључева</t>
  </si>
  <si>
    <t xml:space="preserve">Мерење и испитивање уређаја и инсталација </t>
  </si>
  <si>
    <t>громобранске инсталације и спустеви</t>
  </si>
  <si>
    <t>електроинсталације (трафостанице и дизел агрегати)</t>
  </si>
  <si>
    <t>аир лифт - пнеуматска подизна платформа</t>
  </si>
  <si>
    <t>Израда санационог и евакуационог плана</t>
  </si>
  <si>
    <t>Лекарски прегледи запослених</t>
  </si>
  <si>
    <t>Одношења отпадног материјала и опасног одпада</t>
  </si>
  <si>
    <t>Сервис фискалних каса</t>
  </si>
  <si>
    <t>Сервис кафе апарата</t>
  </si>
  <si>
    <t>Превентивна здравствена контрола у просторијама за припрему и дистрибуцију хране (намирнице, руке, прибор, опрема и вода)</t>
  </si>
  <si>
    <t xml:space="preserve">Чишћење и одмашћивање уређаја за спремање хране и паравучних система и хауба </t>
  </si>
  <si>
    <t>Надзорна провера стандарда</t>
  </si>
  <si>
    <t>надзорна провера система менаџмента квалитета</t>
  </si>
  <si>
    <t xml:space="preserve">надзорна провера система менаџмента ЈП СЦ према захтевима стандарда HACCP </t>
  </si>
  <si>
    <t xml:space="preserve">Услуга прања плафона у кухињи </t>
  </si>
  <si>
    <t xml:space="preserve">Шестомесечна контрола и сервисирање апарата за гашење пожара, мерење протока воде и сервисирање хидрантске мреже за гашење пожара водом </t>
  </si>
  <si>
    <t>32.</t>
  </si>
  <si>
    <t>Штимовање клавира</t>
  </si>
  <si>
    <t>Услуге хотелског смештаја</t>
  </si>
  <si>
    <t>34.</t>
  </si>
  <si>
    <t xml:space="preserve">Услуге превода </t>
  </si>
  <si>
    <t>услуге превода за потребе конгреса</t>
  </si>
  <si>
    <t>услуге превода за потребе културних програма</t>
  </si>
  <si>
    <t>35.</t>
  </si>
  <si>
    <t>Услуге авио превоза</t>
  </si>
  <si>
    <t>авио карте за учеснике програма</t>
  </si>
  <si>
    <t>авио карте за службена путовања запосених</t>
  </si>
  <si>
    <t>36.</t>
  </si>
  <si>
    <t>Изнајмљивање и постављање опреме за потребе конгреса</t>
  </si>
  <si>
    <t xml:space="preserve">апарати за фотокопирање </t>
  </si>
  <si>
    <t>штандови и панои</t>
  </si>
  <si>
    <t>банери</t>
  </si>
  <si>
    <t>мобилијар</t>
  </si>
  <si>
    <t>37.</t>
  </si>
  <si>
    <t>Дизајнирања штампаних материјала</t>
  </si>
  <si>
    <t>38.</t>
  </si>
  <si>
    <t>Рецензије радова</t>
  </si>
  <si>
    <t>39.</t>
  </si>
  <si>
    <t>Интернет презентације</t>
  </si>
  <si>
    <t>40.</t>
  </si>
  <si>
    <t>Услуге коришћења базе података за пријављивање радова и учесника</t>
  </si>
  <si>
    <t>41.</t>
  </si>
  <si>
    <t>Дежурства лекарских екипа</t>
  </si>
  <si>
    <t>42.</t>
  </si>
  <si>
    <t>Услуге фотографа</t>
  </si>
  <si>
    <t>43.</t>
  </si>
  <si>
    <t>Уметнички програми за конгресе</t>
  </si>
  <si>
    <t>уметнички програми за свечана отварања</t>
  </si>
  <si>
    <t>музички програм за свечану вечеру</t>
  </si>
  <si>
    <t>44.</t>
  </si>
  <si>
    <t>Услуге штампања за потребе конгреса</t>
  </si>
  <si>
    <t>штампа програма и зборника</t>
  </si>
  <si>
    <t>дигитална штампа</t>
  </si>
  <si>
    <t>штампа сертификата и беџева</t>
  </si>
  <si>
    <t>45.</t>
  </si>
  <si>
    <t>Израда плакета</t>
  </si>
  <si>
    <t>46.</t>
  </si>
  <si>
    <t>Израда визит карти</t>
  </si>
  <si>
    <t>47.</t>
  </si>
  <si>
    <t>Услуге ревизије</t>
  </si>
  <si>
    <t>48.</t>
  </si>
  <si>
    <t>Уговори о привременим и повременим пословима</t>
  </si>
  <si>
    <t>49.</t>
  </si>
  <si>
    <t>Ауторски уговори</t>
  </si>
  <si>
    <t>50.</t>
  </si>
  <si>
    <t>Зараде запослених</t>
  </si>
  <si>
    <t>51.</t>
  </si>
  <si>
    <t>Остали лични расходи (превоз, отпремнина, солидарна помоћ)</t>
  </si>
  <si>
    <t>52.</t>
  </si>
  <si>
    <t>Транспортне услуге, ПТТ услуге, такси, путарина</t>
  </si>
  <si>
    <t>53.</t>
  </si>
  <si>
    <t>Накнаде члановима Надзорног одбора</t>
  </si>
  <si>
    <t>54.</t>
  </si>
  <si>
    <t>Платни промет и провизија</t>
  </si>
  <si>
    <t>55.</t>
  </si>
  <si>
    <t>56.</t>
  </si>
  <si>
    <t>Чланарине у међународном институцијама и котизација</t>
  </si>
  <si>
    <t>57.</t>
  </si>
  <si>
    <t>Трошкови пореза</t>
  </si>
  <si>
    <t>58.</t>
  </si>
  <si>
    <t>Оглашавања у Службеном гласнику</t>
  </si>
  <si>
    <t>59.</t>
  </si>
  <si>
    <t>Израда Студије могућности коришћења хидротермалне енергије за  потребе грејања</t>
  </si>
  <si>
    <t>60.</t>
  </si>
  <si>
    <t>Еталонирање вага у угоститељству</t>
  </si>
  <si>
    <t>61.</t>
  </si>
  <si>
    <t>Хобловање ПВЦ дасака у угоститељству</t>
  </si>
  <si>
    <t>62.</t>
  </si>
  <si>
    <t>Оштрење ножева у угоститељству</t>
  </si>
  <si>
    <t>63.</t>
  </si>
  <si>
    <t>Доградња система даљинског управљања КГХ система преко SCADA система</t>
  </si>
  <si>
    <t>Oвлашћено лице:</t>
  </si>
  <si>
    <t>Датум: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</si>
</sst>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din.&quot;_-;\-* #,##0.00\ &quot;din.&quot;_-;_-* &quot;-&quot;??\ &quot;din.&quot;_-;_-@_-"/>
    <numFmt numFmtId="164" formatCode="dd/mm/yyyy/"/>
    <numFmt numFmtId="165" formatCode="###########"/>
  </numFmts>
  <fonts count="39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1"/>
      <name val="Times New Roman"/>
      <family val="1"/>
      <charset val="238"/>
    </font>
    <font>
      <sz val="12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indexed="8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  <charset val="238"/>
    </font>
    <font>
      <i/>
      <sz val="18"/>
      <name val="Times New Roman"/>
      <family val="1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6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3" fillId="0" borderId="0"/>
    <xf numFmtId="37" fontId="30" fillId="0" borderId="0"/>
  </cellStyleXfs>
  <cellXfs count="47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3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7" fillId="0" borderId="0" xfId="0" applyFont="1" applyBorder="1"/>
    <xf numFmtId="0" fontId="8" fillId="0" borderId="4" xfId="0" applyFont="1" applyBorder="1"/>
    <xf numFmtId="0" fontId="6" fillId="0" borderId="4" xfId="0" applyFont="1" applyBorder="1"/>
    <xf numFmtId="0" fontId="9" fillId="0" borderId="0" xfId="0" applyFont="1"/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/>
    <xf numFmtId="49" fontId="2" fillId="0" borderId="0" xfId="0" applyNumberFormat="1" applyFont="1"/>
    <xf numFmtId="0" fontId="15" fillId="0" borderId="0" xfId="0" applyFont="1"/>
    <xf numFmtId="0" fontId="15" fillId="0" borderId="0" xfId="0" applyFont="1" applyBorder="1"/>
    <xf numFmtId="0" fontId="15" fillId="0" borderId="0" xfId="0" applyFont="1" applyAlignment="1">
      <alignment horizontal="right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49" fontId="16" fillId="0" borderId="0" xfId="0" applyNumberFormat="1" applyFont="1"/>
    <xf numFmtId="0" fontId="17" fillId="0" borderId="0" xfId="0" applyFont="1" applyAlignment="1"/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left" vertical="center" wrapText="1"/>
    </xf>
    <xf numFmtId="3" fontId="16" fillId="0" borderId="1" xfId="0" applyNumberFormat="1" applyFont="1" applyBorder="1" applyAlignment="1">
      <alignment horizontal="right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/>
    <xf numFmtId="0" fontId="16" fillId="2" borderId="1" xfId="1" applyFont="1" applyFill="1" applyBorder="1" applyAlignment="1">
      <alignment horizontal="left" wrapText="1"/>
    </xf>
    <xf numFmtId="0" fontId="16" fillId="2" borderId="1" xfId="1" applyFont="1" applyFill="1" applyBorder="1" applyAlignment="1">
      <alignment horizontal="left"/>
    </xf>
    <xf numFmtId="0" fontId="16" fillId="0" borderId="0" xfId="0" applyFont="1" applyBorder="1" applyAlignment="1">
      <alignment vertical="center"/>
    </xf>
    <xf numFmtId="3" fontId="16" fillId="0" borderId="0" xfId="0" applyNumberFormat="1" applyFont="1" applyBorder="1" applyAlignment="1">
      <alignment horizontal="right" vertical="center" wrapText="1"/>
    </xf>
    <xf numFmtId="0" fontId="16" fillId="2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49" fontId="16" fillId="0" borderId="0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9" fillId="0" borderId="0" xfId="0" applyFont="1"/>
    <xf numFmtId="2" fontId="19" fillId="0" borderId="0" xfId="0" applyNumberFormat="1" applyFont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49" fontId="5" fillId="0" borderId="1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vertical="center" wrapText="1"/>
    </xf>
    <xf numFmtId="0" fontId="22" fillId="0" borderId="5" xfId="0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5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right" vertical="center"/>
    </xf>
    <xf numFmtId="0" fontId="24" fillId="0" borderId="1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wrapText="1"/>
    </xf>
    <xf numFmtId="3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 wrapText="1"/>
    </xf>
    <xf numFmtId="3" fontId="16" fillId="0" borderId="1" xfId="0" applyNumberFormat="1" applyFont="1" applyFill="1" applyBorder="1" applyAlignment="1">
      <alignment vertical="center" wrapText="1"/>
    </xf>
    <xf numFmtId="3" fontId="16" fillId="0" borderId="1" xfId="0" applyNumberFormat="1" applyFont="1" applyBorder="1" applyAlignment="1">
      <alignment horizont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vertical="center"/>
    </xf>
    <xf numFmtId="4" fontId="19" fillId="0" borderId="1" xfId="0" applyNumberFormat="1" applyFont="1" applyBorder="1"/>
    <xf numFmtId="4" fontId="19" fillId="0" borderId="1" xfId="0" applyNumberFormat="1" applyFont="1" applyBorder="1" applyAlignment="1">
      <alignment horizontal="center"/>
    </xf>
    <xf numFmtId="4" fontId="19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3" fontId="27" fillId="0" borderId="1" xfId="0" applyNumberFormat="1" applyFont="1" applyFill="1" applyBorder="1" applyAlignment="1">
      <alignment horizontal="right" vertical="center" wrapText="1"/>
    </xf>
    <xf numFmtId="3" fontId="28" fillId="0" borderId="1" xfId="0" applyNumberFormat="1" applyFont="1" applyFill="1" applyBorder="1" applyAlignment="1">
      <alignment horizontal="right" vertical="center" wrapText="1"/>
    </xf>
    <xf numFmtId="3" fontId="26" fillId="0" borderId="1" xfId="0" applyNumberFormat="1" applyFont="1" applyFill="1" applyBorder="1" applyAlignment="1">
      <alignment horizontal="right" vertical="center" wrapText="1"/>
    </xf>
    <xf numFmtId="3" fontId="27" fillId="0" borderId="1" xfId="0" quotePrefix="1" applyNumberFormat="1" applyFont="1" applyFill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 vertical="center" wrapText="1"/>
    </xf>
    <xf numFmtId="3" fontId="27" fillId="0" borderId="1" xfId="0" applyNumberFormat="1" applyFont="1" applyBorder="1" applyAlignment="1">
      <alignment horizontal="right"/>
    </xf>
    <xf numFmtId="3" fontId="27" fillId="0" borderId="1" xfId="0" applyNumberFormat="1" applyFont="1" applyBorder="1" applyAlignment="1">
      <alignment horizontal="right" vertical="center"/>
    </xf>
    <xf numFmtId="3" fontId="27" fillId="0" borderId="1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/>
    </xf>
    <xf numFmtId="3" fontId="27" fillId="0" borderId="1" xfId="0" applyNumberFormat="1" applyFont="1" applyFill="1" applyBorder="1" applyAlignment="1" applyProtection="1">
      <alignment horizontal="right" vertical="center"/>
    </xf>
    <xf numFmtId="3" fontId="27" fillId="0" borderId="1" xfId="0" applyNumberFormat="1" applyFont="1" applyFill="1" applyBorder="1" applyAlignment="1" applyProtection="1">
      <alignment horizontal="right" vertical="center"/>
      <protection locked="0"/>
    </xf>
    <xf numFmtId="3" fontId="27" fillId="0" borderId="8" xfId="0" applyNumberFormat="1" applyFont="1" applyBorder="1" applyAlignment="1">
      <alignment horizontal="right" vertical="center"/>
    </xf>
    <xf numFmtId="3" fontId="27" fillId="0" borderId="8" xfId="0" applyNumberFormat="1" applyFont="1" applyFill="1" applyBorder="1" applyAlignment="1">
      <alignment horizontal="right" vertical="center"/>
    </xf>
    <xf numFmtId="4" fontId="27" fillId="0" borderId="6" xfId="0" applyNumberFormat="1" applyFont="1" applyBorder="1" applyAlignment="1">
      <alignment horizontal="right" vertical="center" wrapText="1"/>
    </xf>
    <xf numFmtId="4" fontId="27" fillId="0" borderId="6" xfId="0" applyNumberFormat="1" applyFont="1" applyFill="1" applyBorder="1" applyAlignment="1">
      <alignment horizontal="right" vertical="center"/>
    </xf>
    <xf numFmtId="4" fontId="27" fillId="0" borderId="10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" fontId="17" fillId="0" borderId="6" xfId="0" applyNumberFormat="1" applyFont="1" applyBorder="1" applyAlignment="1">
      <alignment horizontal="right" wrapText="1"/>
    </xf>
    <xf numFmtId="0" fontId="5" fillId="0" borderId="1" xfId="0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right"/>
    </xf>
    <xf numFmtId="3" fontId="16" fillId="0" borderId="1" xfId="0" applyNumberFormat="1" applyFont="1" applyFill="1" applyBorder="1" applyAlignment="1">
      <alignment horizontal="right" vertical="center" wrapText="1"/>
    </xf>
    <xf numFmtId="4" fontId="16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/>
    </xf>
    <xf numFmtId="0" fontId="20" fillId="0" borderId="21" xfId="0" applyFont="1" applyBorder="1" applyAlignment="1">
      <alignment horizontal="center" vertical="center" wrapText="1"/>
    </xf>
    <xf numFmtId="49" fontId="5" fillId="0" borderId="27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20" fillId="0" borderId="23" xfId="0" applyFont="1" applyBorder="1" applyAlignment="1">
      <alignment horizontal="center" vertical="center" wrapText="1"/>
    </xf>
    <xf numFmtId="49" fontId="16" fillId="0" borderId="27" xfId="0" applyNumberFormat="1" applyFont="1" applyBorder="1" applyAlignment="1">
      <alignment horizontal="center" vertical="center"/>
    </xf>
    <xf numFmtId="0" fontId="16" fillId="0" borderId="0" xfId="0" applyFont="1" applyAlignment="1">
      <alignment horizontal="right"/>
    </xf>
    <xf numFmtId="0" fontId="24" fillId="0" borderId="1" xfId="0" applyFont="1" applyBorder="1" applyAlignment="1">
      <alignment horizontal="righ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17" fillId="0" borderId="1" xfId="0" applyFont="1" applyBorder="1"/>
    <xf numFmtId="0" fontId="17" fillId="0" borderId="1" xfId="0" applyFont="1" applyBorder="1" applyAlignment="1">
      <alignment horizontal="right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NumberFormat="1" applyFont="1"/>
    <xf numFmtId="0" fontId="9" fillId="0" borderId="0" xfId="0" applyFont="1" applyAlignment="1">
      <alignment wrapText="1"/>
    </xf>
    <xf numFmtId="0" fontId="9" fillId="0" borderId="0" xfId="0" applyNumberFormat="1" applyFont="1"/>
    <xf numFmtId="0" fontId="2" fillId="0" borderId="0" xfId="1" applyFont="1" applyAlignment="1"/>
    <xf numFmtId="0" fontId="1" fillId="0" borderId="20" xfId="0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/>
    </xf>
    <xf numFmtId="0" fontId="29" fillId="3" borderId="1" xfId="0" applyFont="1" applyFill="1" applyBorder="1" applyAlignment="1">
      <alignment wrapText="1"/>
    </xf>
    <xf numFmtId="4" fontId="29" fillId="0" borderId="1" xfId="0" applyNumberFormat="1" applyFont="1" applyFill="1" applyBorder="1"/>
    <xf numFmtId="4" fontId="29" fillId="0" borderId="4" xfId="0" applyNumberFormat="1" applyFont="1" applyBorder="1"/>
    <xf numFmtId="0" fontId="30" fillId="0" borderId="0" xfId="0" applyFont="1"/>
    <xf numFmtId="0" fontId="29" fillId="0" borderId="0" xfId="0" applyNumberFormat="1" applyFont="1"/>
    <xf numFmtId="0" fontId="29" fillId="0" borderId="0" xfId="0" applyFont="1"/>
    <xf numFmtId="49" fontId="30" fillId="0" borderId="1" xfId="0" applyNumberFormat="1" applyFont="1" applyBorder="1" applyAlignment="1">
      <alignment horizontal="center" vertical="center"/>
    </xf>
    <xf numFmtId="0" fontId="30" fillId="3" borderId="1" xfId="0" applyFont="1" applyFill="1" applyBorder="1" applyAlignment="1">
      <alignment wrapText="1"/>
    </xf>
    <xf numFmtId="4" fontId="30" fillId="0" borderId="1" xfId="0" applyNumberFormat="1" applyFont="1" applyFill="1" applyBorder="1"/>
    <xf numFmtId="0" fontId="30" fillId="0" borderId="0" xfId="0" applyNumberFormat="1" applyFont="1"/>
    <xf numFmtId="0" fontId="31" fillId="4" borderId="1" xfId="2" applyNumberFormat="1" applyFont="1" applyFill="1" applyBorder="1" applyAlignment="1">
      <alignment horizontal="left" vertical="center" wrapText="1"/>
    </xf>
    <xf numFmtId="0" fontId="31" fillId="4" borderId="27" xfId="2" applyNumberFormat="1" applyFont="1" applyFill="1" applyBorder="1" applyAlignment="1">
      <alignment horizontal="left" vertical="center" wrapText="1"/>
    </xf>
    <xf numFmtId="0" fontId="32" fillId="4" borderId="27" xfId="2" applyNumberFormat="1" applyFont="1" applyFill="1" applyBorder="1" applyAlignment="1">
      <alignment horizontal="left" vertical="center" wrapText="1"/>
    </xf>
    <xf numFmtId="0" fontId="32" fillId="4" borderId="1" xfId="2" applyNumberFormat="1" applyFont="1" applyFill="1" applyBorder="1" applyAlignment="1">
      <alignment horizontal="left" vertical="center" wrapText="1"/>
    </xf>
    <xf numFmtId="0" fontId="33" fillId="4" borderId="1" xfId="2" applyNumberFormat="1" applyFont="1" applyFill="1" applyBorder="1" applyAlignment="1">
      <alignment horizontal="left" vertical="center" wrapText="1"/>
    </xf>
    <xf numFmtId="0" fontId="34" fillId="4" borderId="1" xfId="2" applyNumberFormat="1" applyFont="1" applyFill="1" applyBorder="1" applyAlignment="1">
      <alignment horizontal="left" vertical="center" wrapText="1"/>
    </xf>
    <xf numFmtId="0" fontId="30" fillId="0" borderId="0" xfId="0" applyFont="1" applyFill="1" applyBorder="1"/>
    <xf numFmtId="0" fontId="34" fillId="4" borderId="21" xfId="2" applyNumberFormat="1" applyFont="1" applyFill="1" applyBorder="1" applyAlignment="1">
      <alignment horizontal="left" vertical="center" wrapText="1"/>
    </xf>
    <xf numFmtId="0" fontId="35" fillId="4" borderId="1" xfId="2" applyNumberFormat="1" applyFont="1" applyFill="1" applyBorder="1" applyAlignment="1">
      <alignment horizontal="left" vertical="center" wrapText="1"/>
    </xf>
    <xf numFmtId="0" fontId="35" fillId="3" borderId="1" xfId="2" applyNumberFormat="1" applyFont="1" applyFill="1" applyBorder="1" applyAlignment="1">
      <alignment horizontal="left" vertical="center" wrapText="1"/>
    </xf>
    <xf numFmtId="4" fontId="29" fillId="0" borderId="23" xfId="0" applyNumberFormat="1" applyFont="1" applyFill="1" applyBorder="1"/>
    <xf numFmtId="0" fontId="29" fillId="3" borderId="1" xfId="2" applyNumberFormat="1" applyFont="1" applyFill="1" applyBorder="1" applyAlignment="1">
      <alignment horizontal="left" vertical="center" wrapText="1"/>
    </xf>
    <xf numFmtId="0" fontId="33" fillId="4" borderId="1" xfId="0" applyFont="1" applyFill="1" applyBorder="1" applyAlignment="1">
      <alignment vertical="center" wrapText="1"/>
    </xf>
    <xf numFmtId="0" fontId="34" fillId="4" borderId="4" xfId="0" applyFont="1" applyFill="1" applyBorder="1" applyAlignment="1">
      <alignment vertical="center" wrapText="1"/>
    </xf>
    <xf numFmtId="0" fontId="34" fillId="4" borderId="1" xfId="0" applyFont="1" applyFill="1" applyBorder="1" applyAlignment="1">
      <alignment horizontal="left" vertical="center" wrapText="1"/>
    </xf>
    <xf numFmtId="0" fontId="13" fillId="4" borderId="0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35" fillId="3" borderId="1" xfId="0" applyFont="1" applyFill="1" applyBorder="1" applyAlignment="1">
      <alignment vertical="center" wrapText="1"/>
    </xf>
    <xf numFmtId="0" fontId="13" fillId="4" borderId="1" xfId="2" applyNumberFormat="1" applyFont="1" applyFill="1" applyBorder="1" applyAlignment="1">
      <alignment horizontal="left" vertical="center" wrapText="1"/>
    </xf>
    <xf numFmtId="0" fontId="35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vertical="center" wrapText="1"/>
    </xf>
    <xf numFmtId="0" fontId="29" fillId="3" borderId="1" xfId="0" applyFont="1" applyFill="1" applyBorder="1" applyAlignment="1">
      <alignment vertical="center" wrapText="1"/>
    </xf>
    <xf numFmtId="0" fontId="29" fillId="5" borderId="1" xfId="0" applyFont="1" applyFill="1" applyBorder="1" applyAlignment="1">
      <alignment vertical="center" wrapText="1"/>
    </xf>
    <xf numFmtId="0" fontId="30" fillId="5" borderId="1" xfId="0" applyFont="1" applyFill="1" applyBorder="1" applyAlignment="1">
      <alignment horizontal="left" vertical="center" wrapText="1"/>
    </xf>
    <xf numFmtId="0" fontId="35" fillId="5" borderId="1" xfId="0" applyFont="1" applyFill="1" applyBorder="1" applyAlignment="1">
      <alignment vertical="center" wrapText="1"/>
    </xf>
    <xf numFmtId="0" fontId="13" fillId="5" borderId="1" xfId="0" applyFont="1" applyFill="1" applyBorder="1" applyAlignment="1">
      <alignment vertical="center" wrapText="1"/>
    </xf>
    <xf numFmtId="0" fontId="35" fillId="5" borderId="23" xfId="0" applyFont="1" applyFill="1" applyBorder="1" applyAlignment="1">
      <alignment vertical="center" wrapText="1"/>
    </xf>
    <xf numFmtId="0" fontId="33" fillId="5" borderId="1" xfId="2" applyNumberFormat="1" applyFont="1" applyFill="1" applyBorder="1" applyAlignment="1">
      <alignment vertical="center" wrapText="1"/>
    </xf>
    <xf numFmtId="0" fontId="33" fillId="6" borderId="1" xfId="2" applyNumberFormat="1" applyFont="1" applyFill="1" applyBorder="1" applyAlignment="1">
      <alignment horizontal="left" vertical="center" wrapText="1"/>
    </xf>
    <xf numFmtId="0" fontId="34" fillId="5" borderId="1" xfId="2" applyNumberFormat="1" applyFont="1" applyFill="1" applyBorder="1" applyAlignment="1">
      <alignment horizontal="left" vertical="center" wrapText="1"/>
    </xf>
    <xf numFmtId="4" fontId="30" fillId="0" borderId="23" xfId="0" applyNumberFormat="1" applyFont="1" applyFill="1" applyBorder="1"/>
    <xf numFmtId="0" fontId="13" fillId="5" borderId="1" xfId="2" applyNumberFormat="1" applyFont="1" applyFill="1" applyBorder="1" applyAlignment="1">
      <alignment horizontal="left" vertical="center" wrapText="1"/>
    </xf>
    <xf numFmtId="0" fontId="35" fillId="5" borderId="0" xfId="0" applyFont="1" applyFill="1" applyAlignment="1">
      <alignment vertical="center" wrapText="1"/>
    </xf>
    <xf numFmtId="0" fontId="35" fillId="6" borderId="1" xfId="2" applyNumberFormat="1" applyFont="1" applyFill="1" applyBorder="1" applyAlignment="1">
      <alignment horizontal="left" vertical="center" wrapText="1"/>
    </xf>
    <xf numFmtId="0" fontId="13" fillId="6" borderId="1" xfId="2" applyNumberFormat="1" applyFont="1" applyFill="1" applyBorder="1" applyAlignment="1">
      <alignment horizontal="left" vertical="center" wrapText="1"/>
    </xf>
    <xf numFmtId="0" fontId="33" fillId="7" borderId="1" xfId="2" applyNumberFormat="1" applyFont="1" applyFill="1" applyBorder="1" applyAlignment="1">
      <alignment horizontal="left" vertical="center" wrapText="1"/>
    </xf>
    <xf numFmtId="0" fontId="34" fillId="7" borderId="1" xfId="2" applyNumberFormat="1" applyFont="1" applyFill="1" applyBorder="1" applyAlignment="1">
      <alignment horizontal="left" vertical="center" wrapText="1"/>
    </xf>
    <xf numFmtId="0" fontId="35" fillId="7" borderId="4" xfId="0" applyFont="1" applyFill="1" applyBorder="1" applyAlignment="1">
      <alignment horizontal="left" vertical="center" wrapText="1"/>
    </xf>
    <xf numFmtId="0" fontId="36" fillId="3" borderId="0" xfId="0" applyFont="1" applyFill="1" applyAlignment="1">
      <alignment vertical="center" wrapText="1"/>
    </xf>
    <xf numFmtId="0" fontId="34" fillId="4" borderId="1" xfId="2" applyNumberFormat="1" applyFont="1" applyFill="1" applyBorder="1" applyAlignment="1">
      <alignment vertical="center" wrapText="1"/>
    </xf>
    <xf numFmtId="0" fontId="13" fillId="4" borderId="1" xfId="2" applyNumberFormat="1" applyFont="1" applyFill="1" applyBorder="1" applyAlignment="1">
      <alignment vertical="center" wrapText="1"/>
    </xf>
    <xf numFmtId="0" fontId="33" fillId="4" borderId="1" xfId="2" applyNumberFormat="1" applyFont="1" applyFill="1" applyBorder="1" applyAlignment="1">
      <alignment vertical="center" wrapText="1"/>
    </xf>
    <xf numFmtId="0" fontId="33" fillId="3" borderId="1" xfId="2" applyNumberFormat="1" applyFont="1" applyFill="1" applyBorder="1" applyAlignment="1">
      <alignment horizontal="left" vertical="center" wrapText="1"/>
    </xf>
    <xf numFmtId="0" fontId="34" fillId="3" borderId="1" xfId="2" applyNumberFormat="1" applyFont="1" applyFill="1" applyBorder="1" applyAlignment="1">
      <alignment vertical="center" wrapText="1"/>
    </xf>
    <xf numFmtId="0" fontId="13" fillId="3" borderId="1" xfId="2" applyNumberFormat="1" applyFont="1" applyFill="1" applyBorder="1" applyAlignment="1">
      <alignment vertical="center" wrapText="1"/>
    </xf>
    <xf numFmtId="0" fontId="35" fillId="5" borderId="1" xfId="0" applyFont="1" applyFill="1" applyBorder="1" applyAlignment="1">
      <alignment horizontal="left" vertical="center" wrapText="1"/>
    </xf>
    <xf numFmtId="0" fontId="34" fillId="5" borderId="0" xfId="0" applyFont="1" applyFill="1" applyAlignment="1">
      <alignment vertical="center" wrapText="1"/>
    </xf>
    <xf numFmtId="0" fontId="35" fillId="5" borderId="4" xfId="0" applyFont="1" applyFill="1" applyBorder="1" applyAlignment="1">
      <alignment vertical="center" wrapText="1"/>
    </xf>
    <xf numFmtId="0" fontId="35" fillId="5" borderId="1" xfId="2" applyNumberFormat="1" applyFont="1" applyFill="1" applyBorder="1" applyAlignment="1">
      <alignment horizontal="left" vertical="center" wrapText="1"/>
    </xf>
    <xf numFmtId="0" fontId="36" fillId="5" borderId="0" xfId="0" applyFont="1" applyFill="1" applyAlignment="1">
      <alignment vertical="center" wrapText="1"/>
    </xf>
    <xf numFmtId="0" fontId="36" fillId="5" borderId="1" xfId="0" applyFont="1" applyFill="1" applyBorder="1" applyAlignment="1">
      <alignment vertical="center" wrapText="1"/>
    </xf>
    <xf numFmtId="0" fontId="37" fillId="5" borderId="1" xfId="0" applyFont="1" applyFill="1" applyBorder="1" applyAlignment="1">
      <alignment vertical="center" wrapText="1"/>
    </xf>
    <xf numFmtId="0" fontId="33" fillId="5" borderId="1" xfId="2" applyNumberFormat="1" applyFont="1" applyFill="1" applyBorder="1" applyAlignment="1">
      <alignment horizontal="left" vertical="center" wrapText="1"/>
    </xf>
    <xf numFmtId="0" fontId="37" fillId="5" borderId="1" xfId="0" applyFont="1" applyFill="1" applyBorder="1" applyAlignment="1">
      <alignment horizontal="left" vertical="center" wrapText="1"/>
    </xf>
    <xf numFmtId="44" fontId="35" fillId="5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Border="1"/>
    <xf numFmtId="4" fontId="29" fillId="0" borderId="1" xfId="0" applyNumberFormat="1" applyFont="1" applyBorder="1"/>
    <xf numFmtId="0" fontId="29" fillId="0" borderId="0" xfId="0" applyNumberFormat="1" applyFont="1" applyFill="1" applyBorder="1" applyAlignment="1">
      <alignment horizontal="left"/>
    </xf>
    <xf numFmtId="4" fontId="1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Border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3" fontId="27" fillId="0" borderId="0" xfId="0" applyNumberFormat="1" applyFont="1" applyBorder="1" applyAlignment="1">
      <alignment horizontal="right" vertical="center" wrapText="1"/>
    </xf>
    <xf numFmtId="4" fontId="27" fillId="0" borderId="9" xfId="0" applyNumberFormat="1" applyFont="1" applyBorder="1" applyAlignment="1">
      <alignment horizontal="right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27" fillId="0" borderId="8" xfId="0" applyNumberFormat="1" applyFont="1" applyBorder="1" applyAlignment="1">
      <alignment horizontal="right" vertical="center" wrapText="1"/>
    </xf>
    <xf numFmtId="4" fontId="27" fillId="0" borderId="10" xfId="0" applyNumberFormat="1" applyFont="1" applyBorder="1" applyAlignment="1">
      <alignment horizontal="right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19" fillId="0" borderId="1" xfId="0" applyNumberFormat="1" applyFont="1" applyFill="1" applyBorder="1" applyAlignment="1">
      <alignment horizontal="center" vertical="center"/>
    </xf>
    <xf numFmtId="1" fontId="20" fillId="0" borderId="1" xfId="0" applyNumberFormat="1" applyFont="1" applyFill="1" applyBorder="1" applyAlignment="1">
      <alignment horizontal="center" vertical="center" wrapText="1"/>
    </xf>
    <xf numFmtId="1" fontId="19" fillId="0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 wrapText="1"/>
    </xf>
    <xf numFmtId="0" fontId="11" fillId="0" borderId="0" xfId="0" applyFont="1" applyBorder="1" applyAlignment="1">
      <alignment wrapText="1"/>
    </xf>
    <xf numFmtId="0" fontId="16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3" fontId="25" fillId="0" borderId="1" xfId="0" applyNumberFormat="1" applyFont="1" applyBorder="1" applyAlignment="1">
      <alignment horizontal="right" wrapText="1"/>
    </xf>
    <xf numFmtId="4" fontId="25" fillId="0" borderId="6" xfId="0" applyNumberFormat="1" applyFont="1" applyBorder="1" applyAlignment="1">
      <alignment horizontal="right" wrapText="1"/>
    </xf>
    <xf numFmtId="3" fontId="25" fillId="0" borderId="8" xfId="0" applyNumberFormat="1" applyFont="1" applyBorder="1" applyAlignment="1">
      <alignment horizontal="right" wrapText="1"/>
    </xf>
    <xf numFmtId="4" fontId="25" fillId="0" borderId="10" xfId="0" applyNumberFormat="1" applyFont="1" applyBorder="1" applyAlignment="1">
      <alignment horizontal="right" wrapText="1"/>
    </xf>
    <xf numFmtId="49" fontId="16" fillId="2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9" fillId="0" borderId="0" xfId="0" applyFont="1" applyAlignment="1"/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1" xfId="0" applyNumberFormat="1" applyFont="1" applyBorder="1" applyAlignment="1">
      <alignment horizontal="center"/>
    </xf>
    <xf numFmtId="0" fontId="6" fillId="0" borderId="1" xfId="0" quotePrefix="1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/>
    </xf>
    <xf numFmtId="49" fontId="15" fillId="0" borderId="1" xfId="0" applyNumberFormat="1" applyFont="1" applyBorder="1" applyAlignment="1">
      <alignment horizontal="center"/>
    </xf>
    <xf numFmtId="0" fontId="15" fillId="0" borderId="1" xfId="0" applyFont="1" applyBorder="1"/>
    <xf numFmtId="4" fontId="15" fillId="0" borderId="1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" fontId="14" fillId="0" borderId="1" xfId="0" applyNumberFormat="1" applyFont="1" applyBorder="1" applyAlignment="1">
      <alignment horizontal="center"/>
    </xf>
    <xf numFmtId="0" fontId="14" fillId="0" borderId="0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wrapText="1"/>
    </xf>
    <xf numFmtId="49" fontId="14" fillId="0" borderId="1" xfId="0" applyNumberFormat="1" applyFont="1" applyBorder="1" applyAlignment="1">
      <alignment horizontal="center"/>
    </xf>
    <xf numFmtId="0" fontId="6" fillId="0" borderId="1" xfId="0" applyFont="1" applyFill="1" applyBorder="1"/>
    <xf numFmtId="0" fontId="6" fillId="0" borderId="1" xfId="0" quotePrefix="1" applyFont="1" applyFill="1" applyBorder="1" applyAlignment="1">
      <alignment horizontal="center"/>
    </xf>
    <xf numFmtId="0" fontId="14" fillId="0" borderId="1" xfId="0" applyFont="1" applyFill="1" applyBorder="1"/>
    <xf numFmtId="0" fontId="14" fillId="0" borderId="1" xfId="0" quotePrefix="1" applyFont="1" applyFill="1" applyBorder="1" applyAlignment="1">
      <alignment horizontal="center"/>
    </xf>
    <xf numFmtId="0" fontId="15" fillId="0" borderId="1" xfId="0" applyFont="1" applyBorder="1" applyAlignment="1">
      <alignment wrapText="1"/>
    </xf>
    <xf numFmtId="0" fontId="14" fillId="0" borderId="0" xfId="0" applyFont="1" applyFill="1" applyBorder="1" applyAlignment="1">
      <alignment horizontal="center"/>
    </xf>
    <xf numFmtId="0" fontId="7" fillId="0" borderId="1" xfId="0" applyFont="1" applyBorder="1" applyAlignment="1"/>
    <xf numFmtId="0" fontId="7" fillId="0" borderId="1" xfId="0" applyFont="1" applyBorder="1" applyAlignment="1">
      <alignment wrapText="1"/>
    </xf>
    <xf numFmtId="4" fontId="14" fillId="0" borderId="1" xfId="0" applyNumberFormat="1" applyFont="1" applyFill="1" applyBorder="1" applyAlignment="1">
      <alignment horizontal="center"/>
    </xf>
    <xf numFmtId="4" fontId="15" fillId="0" borderId="1" xfId="0" applyNumberFormat="1" applyFont="1" applyBorder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/>
    </xf>
    <xf numFmtId="0" fontId="15" fillId="0" borderId="0" xfId="0" applyFont="1" applyAlignment="1">
      <alignment vertical="top"/>
    </xf>
    <xf numFmtId="0" fontId="15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center" vertical="center" wrapText="1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18" xfId="0" applyNumberFormat="1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7" fillId="0" borderId="21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/>
    </xf>
    <xf numFmtId="4" fontId="20" fillId="0" borderId="27" xfId="0" applyNumberFormat="1" applyFont="1" applyBorder="1" applyAlignment="1">
      <alignment horizontal="right"/>
    </xf>
    <xf numFmtId="0" fontId="6" fillId="0" borderId="0" xfId="0" applyFont="1" applyAlignment="1">
      <alignment horizontal="center"/>
    </xf>
    <xf numFmtId="0" fontId="20" fillId="0" borderId="2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4" fontId="19" fillId="0" borderId="2" xfId="0" applyNumberFormat="1" applyFont="1" applyBorder="1" applyAlignment="1">
      <alignment horizontal="right" vertical="center"/>
    </xf>
    <xf numFmtId="4" fontId="19" fillId="0" borderId="27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/>
    </xf>
    <xf numFmtId="4" fontId="19" fillId="0" borderId="27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27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6" fillId="0" borderId="28" xfId="0" applyFont="1" applyBorder="1" applyAlignment="1">
      <alignment horizontal="center" wrapText="1" shrinkToFit="1"/>
    </xf>
    <xf numFmtId="0" fontId="6" fillId="0" borderId="21" xfId="0" applyFont="1" applyBorder="1" applyAlignment="1">
      <alignment horizontal="center" vertical="center" wrapText="1" shrinkToFit="1"/>
    </xf>
    <xf numFmtId="0" fontId="6" fillId="0" borderId="4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3">
    <cellStyle name="Normal" xfId="0" builtinId="0"/>
    <cellStyle name="Normal 2" xfId="1"/>
    <cellStyle name="Normal 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0</xdr:rowOff>
    </xdr:from>
    <xdr:to>
      <xdr:col>8</xdr:col>
      <xdr:colOff>0</xdr:colOff>
      <xdr:row>44</xdr:row>
      <xdr:rowOff>0</xdr:rowOff>
    </xdr:to>
    <xdr:sp macro="" textlink="">
      <xdr:nvSpPr>
        <xdr:cNvPr id="1189" name="Line 3"/>
        <xdr:cNvSpPr>
          <a:spLocks noChangeShapeType="1"/>
        </xdr:cNvSpPr>
      </xdr:nvSpPr>
      <xdr:spPr bwMode="auto">
        <a:xfrm>
          <a:off x="16916400" y="15049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"/>
  <sheetViews>
    <sheetView tabSelected="1" topLeftCell="A56" zoomScale="75" zoomScaleNormal="75" workbookViewId="0"/>
  </sheetViews>
  <sheetFormatPr defaultRowHeight="15.75" x14ac:dyDescent="0.2"/>
  <cols>
    <col min="1" max="1" width="15.85546875" style="295" customWidth="1"/>
    <col min="2" max="2" width="103" style="295" bestFit="1" customWidth="1"/>
    <col min="3" max="3" width="22.28515625" style="295" customWidth="1"/>
    <col min="4" max="4" width="24.42578125" style="295" customWidth="1"/>
    <col min="5" max="5" width="22.85546875" style="295" customWidth="1"/>
    <col min="6" max="6" width="19" style="295" customWidth="1"/>
    <col min="7" max="7" width="17.140625" style="295" customWidth="1"/>
    <col min="8" max="8" width="20" style="295" customWidth="1"/>
    <col min="9" max="9" width="11.7109375" style="295" customWidth="1"/>
    <col min="10" max="10" width="12.42578125" style="295" customWidth="1"/>
    <col min="11" max="11" width="14.42578125" style="295" customWidth="1"/>
    <col min="12" max="12" width="11.7109375" style="295" customWidth="1"/>
    <col min="13" max="13" width="12" style="295" customWidth="1"/>
    <col min="14" max="14" width="14.85546875" style="295" customWidth="1"/>
    <col min="15" max="15" width="9.140625" style="295"/>
    <col min="16" max="16" width="12.28515625" style="295" customWidth="1"/>
    <col min="17" max="17" width="13.42578125" style="295" customWidth="1"/>
    <col min="18" max="16384" width="9.140625" style="295"/>
  </cols>
  <sheetData>
    <row r="1" spans="1:8" ht="24" customHeight="1" x14ac:dyDescent="0.2">
      <c r="H1" s="296" t="s">
        <v>15</v>
      </c>
    </row>
    <row r="2" spans="1:8" s="297" customFormat="1" x14ac:dyDescent="0.2">
      <c r="A2" s="377" t="s">
        <v>778</v>
      </c>
      <c r="B2" s="377"/>
    </row>
    <row r="3" spans="1:8" s="297" customFormat="1" x14ac:dyDescent="0.2">
      <c r="A3" s="377" t="s">
        <v>777</v>
      </c>
      <c r="B3" s="377"/>
    </row>
    <row r="4" spans="1:8" s="297" customFormat="1" x14ac:dyDescent="0.2">
      <c r="A4" s="298"/>
    </row>
    <row r="5" spans="1:8" ht="18.75" x14ac:dyDescent="0.2">
      <c r="A5" s="378" t="s">
        <v>776</v>
      </c>
      <c r="B5" s="378"/>
      <c r="C5" s="378"/>
      <c r="D5" s="378"/>
      <c r="E5" s="378"/>
      <c r="F5" s="378"/>
      <c r="G5" s="378"/>
      <c r="H5" s="378"/>
    </row>
    <row r="6" spans="1:8" hidden="1" x14ac:dyDescent="0.2">
      <c r="E6" s="299"/>
      <c r="F6" s="299"/>
    </row>
    <row r="7" spans="1:8" hidden="1" x14ac:dyDescent="0.2"/>
    <row r="8" spans="1:8" ht="16.5" thickBot="1" x14ac:dyDescent="0.25">
      <c r="H8" s="300" t="s">
        <v>439</v>
      </c>
    </row>
    <row r="9" spans="1:8" ht="44.25" customHeight="1" x14ac:dyDescent="0.2">
      <c r="A9" s="379" t="s">
        <v>123</v>
      </c>
      <c r="B9" s="383" t="s">
        <v>0</v>
      </c>
      <c r="C9" s="383" t="s">
        <v>135</v>
      </c>
      <c r="D9" s="385" t="s">
        <v>779</v>
      </c>
      <c r="E9" s="385" t="s">
        <v>782</v>
      </c>
      <c r="F9" s="387" t="s">
        <v>780</v>
      </c>
      <c r="G9" s="388"/>
      <c r="H9" s="381" t="s">
        <v>781</v>
      </c>
    </row>
    <row r="10" spans="1:8" ht="38.25" customHeight="1" x14ac:dyDescent="0.2">
      <c r="A10" s="380"/>
      <c r="B10" s="384"/>
      <c r="C10" s="389"/>
      <c r="D10" s="386"/>
      <c r="E10" s="386"/>
      <c r="F10" s="3" t="s">
        <v>4</v>
      </c>
      <c r="G10" s="4" t="s">
        <v>82</v>
      </c>
      <c r="H10" s="382"/>
    </row>
    <row r="11" spans="1:8" s="61" customFormat="1" ht="21" customHeight="1" x14ac:dyDescent="0.2">
      <c r="A11" s="135">
        <v>1</v>
      </c>
      <c r="B11" s="60">
        <v>2</v>
      </c>
      <c r="C11" s="60">
        <v>3</v>
      </c>
      <c r="D11" s="60">
        <v>4</v>
      </c>
      <c r="E11" s="60">
        <v>5</v>
      </c>
      <c r="F11" s="60">
        <v>6</v>
      </c>
      <c r="G11" s="60">
        <v>7</v>
      </c>
      <c r="H11" s="136">
        <v>8</v>
      </c>
    </row>
    <row r="12" spans="1:8" s="83" customFormat="1" ht="22.5" x14ac:dyDescent="0.2">
      <c r="A12" s="301"/>
      <c r="B12" s="302" t="s">
        <v>353</v>
      </c>
      <c r="C12" s="303"/>
      <c r="D12" s="167"/>
      <c r="E12" s="167"/>
      <c r="F12" s="167"/>
      <c r="G12" s="167"/>
      <c r="H12" s="168"/>
    </row>
    <row r="13" spans="1:8" s="83" customFormat="1" ht="31.5" x14ac:dyDescent="0.2">
      <c r="A13" s="301" t="s">
        <v>354</v>
      </c>
      <c r="B13" s="302" t="s">
        <v>355</v>
      </c>
      <c r="C13" s="303">
        <v>1001</v>
      </c>
      <c r="D13" s="169">
        <v>485950</v>
      </c>
      <c r="E13" s="169">
        <v>495900</v>
      </c>
      <c r="F13" s="169">
        <v>99000</v>
      </c>
      <c r="G13" s="169">
        <v>100208</v>
      </c>
      <c r="H13" s="182">
        <f>+G13/F13</f>
        <v>1.0122020202020201</v>
      </c>
    </row>
    <row r="14" spans="1:8" s="83" customFormat="1" ht="30" customHeight="1" x14ac:dyDescent="0.2">
      <c r="A14" s="301">
        <v>60</v>
      </c>
      <c r="B14" s="302" t="s">
        <v>356</v>
      </c>
      <c r="C14" s="303">
        <v>1002</v>
      </c>
      <c r="D14" s="169"/>
      <c r="E14" s="169"/>
      <c r="F14" s="169"/>
      <c r="G14" s="169"/>
      <c r="H14" s="182"/>
    </row>
    <row r="15" spans="1:8" s="83" customFormat="1" ht="30" customHeight="1" x14ac:dyDescent="0.2">
      <c r="A15" s="304">
        <v>600</v>
      </c>
      <c r="B15" s="305" t="s">
        <v>357</v>
      </c>
      <c r="C15" s="306">
        <v>1003</v>
      </c>
      <c r="D15" s="169"/>
      <c r="E15" s="169"/>
      <c r="F15" s="169"/>
      <c r="G15" s="169"/>
      <c r="H15" s="182"/>
    </row>
    <row r="16" spans="1:8" s="83" customFormat="1" ht="30" customHeight="1" x14ac:dyDescent="0.2">
      <c r="A16" s="304">
        <v>601</v>
      </c>
      <c r="B16" s="305" t="s">
        <v>358</v>
      </c>
      <c r="C16" s="306">
        <v>1004</v>
      </c>
      <c r="D16" s="170"/>
      <c r="E16" s="169"/>
      <c r="F16" s="169"/>
      <c r="G16" s="169"/>
      <c r="H16" s="182"/>
    </row>
    <row r="17" spans="1:8" s="83" customFormat="1" ht="30" customHeight="1" x14ac:dyDescent="0.2">
      <c r="A17" s="304">
        <v>602</v>
      </c>
      <c r="B17" s="305" t="s">
        <v>359</v>
      </c>
      <c r="C17" s="306">
        <v>1005</v>
      </c>
      <c r="D17" s="170"/>
      <c r="E17" s="169"/>
      <c r="F17" s="169"/>
      <c r="G17" s="169"/>
      <c r="H17" s="182"/>
    </row>
    <row r="18" spans="1:8" s="83" customFormat="1" ht="30" customHeight="1" x14ac:dyDescent="0.2">
      <c r="A18" s="304">
        <v>603</v>
      </c>
      <c r="B18" s="305" t="s">
        <v>360</v>
      </c>
      <c r="C18" s="306">
        <v>1006</v>
      </c>
      <c r="D18" s="169"/>
      <c r="E18" s="169"/>
      <c r="F18" s="169"/>
      <c r="G18" s="169"/>
      <c r="H18" s="182"/>
    </row>
    <row r="19" spans="1:8" s="83" customFormat="1" ht="30" customHeight="1" x14ac:dyDescent="0.2">
      <c r="A19" s="304">
        <v>604</v>
      </c>
      <c r="B19" s="305" t="s">
        <v>361</v>
      </c>
      <c r="C19" s="306">
        <v>1007</v>
      </c>
      <c r="D19" s="169"/>
      <c r="E19" s="169"/>
      <c r="F19" s="169"/>
      <c r="G19" s="169"/>
      <c r="H19" s="182"/>
    </row>
    <row r="20" spans="1:8" s="83" customFormat="1" ht="30" customHeight="1" x14ac:dyDescent="0.2">
      <c r="A20" s="304">
        <v>605</v>
      </c>
      <c r="B20" s="305" t="s">
        <v>362</v>
      </c>
      <c r="C20" s="306">
        <v>1008</v>
      </c>
      <c r="D20" s="169"/>
      <c r="E20" s="169"/>
      <c r="F20" s="169"/>
      <c r="G20" s="169"/>
      <c r="H20" s="182"/>
    </row>
    <row r="21" spans="1:8" s="83" customFormat="1" ht="30" customHeight="1" x14ac:dyDescent="0.2">
      <c r="A21" s="301">
        <v>61</v>
      </c>
      <c r="B21" s="302" t="s">
        <v>363</v>
      </c>
      <c r="C21" s="303">
        <v>1009</v>
      </c>
      <c r="D21" s="171">
        <v>198457</v>
      </c>
      <c r="E21" s="169">
        <v>210000</v>
      </c>
      <c r="F21" s="169">
        <v>40000</v>
      </c>
      <c r="G21" s="169">
        <v>42848</v>
      </c>
      <c r="H21" s="182">
        <f>+G21/F21</f>
        <v>1.0711999999999999</v>
      </c>
    </row>
    <row r="22" spans="1:8" s="83" customFormat="1" ht="31.5" x14ac:dyDescent="0.2">
      <c r="A22" s="304">
        <v>610</v>
      </c>
      <c r="B22" s="305" t="s">
        <v>364</v>
      </c>
      <c r="C22" s="306">
        <v>1010</v>
      </c>
      <c r="D22" s="169"/>
      <c r="E22" s="169"/>
      <c r="F22" s="169"/>
      <c r="G22" s="169"/>
      <c r="H22" s="182"/>
    </row>
    <row r="23" spans="1:8" s="83" customFormat="1" ht="30" customHeight="1" x14ac:dyDescent="0.2">
      <c r="A23" s="304">
        <v>611</v>
      </c>
      <c r="B23" s="305" t="s">
        <v>365</v>
      </c>
      <c r="C23" s="306">
        <v>1011</v>
      </c>
      <c r="D23" s="169"/>
      <c r="E23" s="169"/>
      <c r="F23" s="169"/>
      <c r="G23" s="169"/>
      <c r="H23" s="182"/>
    </row>
    <row r="24" spans="1:8" s="83" customFormat="1" ht="30" customHeight="1" x14ac:dyDescent="0.2">
      <c r="A24" s="304">
        <v>612</v>
      </c>
      <c r="B24" s="305" t="s">
        <v>366</v>
      </c>
      <c r="C24" s="306">
        <v>1012</v>
      </c>
      <c r="D24" s="169">
        <v>2840</v>
      </c>
      <c r="E24" s="169">
        <v>2200</v>
      </c>
      <c r="F24" s="169">
        <v>550</v>
      </c>
      <c r="G24" s="169">
        <v>768</v>
      </c>
      <c r="H24" s="182">
        <f>+G24/F24</f>
        <v>1.3963636363636365</v>
      </c>
    </row>
    <row r="25" spans="1:8" s="83" customFormat="1" ht="30" customHeight="1" x14ac:dyDescent="0.2">
      <c r="A25" s="304">
        <v>613</v>
      </c>
      <c r="B25" s="305" t="s">
        <v>367</v>
      </c>
      <c r="C25" s="306">
        <v>1013</v>
      </c>
      <c r="D25" s="169"/>
      <c r="E25" s="169"/>
      <c r="F25" s="169"/>
      <c r="G25" s="169"/>
      <c r="H25" s="182"/>
    </row>
    <row r="26" spans="1:8" s="83" customFormat="1" ht="30" customHeight="1" x14ac:dyDescent="0.2">
      <c r="A26" s="304">
        <v>614</v>
      </c>
      <c r="B26" s="305" t="s">
        <v>368</v>
      </c>
      <c r="C26" s="306">
        <v>1014</v>
      </c>
      <c r="D26" s="169">
        <v>170185</v>
      </c>
      <c r="E26" s="169">
        <v>172200</v>
      </c>
      <c r="F26" s="169">
        <v>30550</v>
      </c>
      <c r="G26" s="169">
        <v>42080</v>
      </c>
      <c r="H26" s="182">
        <f>+G26/F26</f>
        <v>1.3774140752864157</v>
      </c>
    </row>
    <row r="27" spans="1:8" s="83" customFormat="1" ht="30" customHeight="1" x14ac:dyDescent="0.2">
      <c r="A27" s="304">
        <v>615</v>
      </c>
      <c r="B27" s="305" t="s">
        <v>369</v>
      </c>
      <c r="C27" s="306">
        <v>1015</v>
      </c>
      <c r="D27" s="171">
        <v>25432</v>
      </c>
      <c r="E27" s="169">
        <v>35600</v>
      </c>
      <c r="F27" s="169">
        <v>8900</v>
      </c>
      <c r="G27" s="169"/>
      <c r="H27" s="182"/>
    </row>
    <row r="28" spans="1:8" s="83" customFormat="1" ht="30" customHeight="1" x14ac:dyDescent="0.2">
      <c r="A28" s="304">
        <v>64</v>
      </c>
      <c r="B28" s="305" t="s">
        <v>370</v>
      </c>
      <c r="C28" s="306">
        <v>1016</v>
      </c>
      <c r="D28" s="171">
        <v>11837</v>
      </c>
      <c r="E28" s="169">
        <v>2000</v>
      </c>
      <c r="F28" s="169"/>
      <c r="G28" s="169"/>
      <c r="H28" s="182"/>
    </row>
    <row r="29" spans="1:8" s="83" customFormat="1" ht="41.25" customHeight="1" x14ac:dyDescent="0.2">
      <c r="A29" s="304">
        <v>65</v>
      </c>
      <c r="B29" s="305" t="s">
        <v>371</v>
      </c>
      <c r="C29" s="306">
        <v>1017</v>
      </c>
      <c r="D29" s="169">
        <v>275656</v>
      </c>
      <c r="E29" s="172">
        <v>283900</v>
      </c>
      <c r="F29" s="172">
        <v>59000</v>
      </c>
      <c r="G29" s="169">
        <v>57360</v>
      </c>
      <c r="H29" s="182">
        <f>+G29/F29</f>
        <v>0.97220338983050847</v>
      </c>
    </row>
    <row r="30" spans="1:8" s="83" customFormat="1" ht="39" customHeight="1" x14ac:dyDescent="0.2">
      <c r="A30" s="301"/>
      <c r="B30" s="302" t="s">
        <v>372</v>
      </c>
      <c r="C30" s="303"/>
      <c r="D30" s="169"/>
      <c r="E30" s="172"/>
      <c r="F30" s="172"/>
      <c r="G30" s="169"/>
      <c r="H30" s="182"/>
    </row>
    <row r="31" spans="1:8" s="83" customFormat="1" ht="31.5" x14ac:dyDescent="0.2">
      <c r="A31" s="301" t="s">
        <v>373</v>
      </c>
      <c r="B31" s="302" t="s">
        <v>374</v>
      </c>
      <c r="C31" s="303">
        <v>1018</v>
      </c>
      <c r="D31" s="169">
        <v>712774</v>
      </c>
      <c r="E31" s="169">
        <v>631589</v>
      </c>
      <c r="F31" s="169">
        <v>154744</v>
      </c>
      <c r="G31" s="169">
        <v>154949</v>
      </c>
      <c r="H31" s="182">
        <f>+G31/F31</f>
        <v>1.0013247686501576</v>
      </c>
    </row>
    <row r="32" spans="1:8" s="83" customFormat="1" ht="23.25" x14ac:dyDescent="0.2">
      <c r="A32" s="304">
        <v>50</v>
      </c>
      <c r="B32" s="305" t="s">
        <v>375</v>
      </c>
      <c r="C32" s="306">
        <v>1019</v>
      </c>
      <c r="D32" s="169"/>
      <c r="E32" s="169"/>
      <c r="F32" s="169"/>
      <c r="G32" s="169"/>
      <c r="H32" s="182"/>
    </row>
    <row r="33" spans="1:8" s="83" customFormat="1" ht="23.25" x14ac:dyDescent="0.2">
      <c r="A33" s="304">
        <v>62</v>
      </c>
      <c r="B33" s="305" t="s">
        <v>376</v>
      </c>
      <c r="C33" s="306">
        <v>1020</v>
      </c>
      <c r="D33" s="171"/>
      <c r="E33" s="169"/>
      <c r="F33" s="169"/>
      <c r="G33" s="169"/>
      <c r="H33" s="182"/>
    </row>
    <row r="34" spans="1:8" s="83" customFormat="1" ht="31.5" x14ac:dyDescent="0.2">
      <c r="A34" s="304">
        <v>630</v>
      </c>
      <c r="B34" s="305" t="s">
        <v>377</v>
      </c>
      <c r="C34" s="306">
        <v>1021</v>
      </c>
      <c r="D34" s="171"/>
      <c r="E34" s="169"/>
      <c r="F34" s="169"/>
      <c r="G34" s="169"/>
      <c r="H34" s="182"/>
    </row>
    <row r="35" spans="1:8" s="83" customFormat="1" ht="31.5" x14ac:dyDescent="0.2">
      <c r="A35" s="304">
        <v>631</v>
      </c>
      <c r="B35" s="305" t="s">
        <v>378</v>
      </c>
      <c r="C35" s="306">
        <v>1022</v>
      </c>
      <c r="D35" s="169"/>
      <c r="E35" s="169"/>
      <c r="F35" s="169"/>
      <c r="G35" s="169"/>
      <c r="H35" s="182"/>
    </row>
    <row r="36" spans="1:8" s="83" customFormat="1" ht="23.25" x14ac:dyDescent="0.2">
      <c r="A36" s="304" t="s">
        <v>379</v>
      </c>
      <c r="B36" s="305" t="s">
        <v>380</v>
      </c>
      <c r="C36" s="306">
        <v>1023</v>
      </c>
      <c r="D36" s="169">
        <v>38814</v>
      </c>
      <c r="E36" s="169">
        <v>52810</v>
      </c>
      <c r="F36" s="169">
        <v>11960</v>
      </c>
      <c r="G36" s="169">
        <v>6764</v>
      </c>
      <c r="H36" s="182">
        <f>+G36/F36</f>
        <v>0.56555183946488297</v>
      </c>
    </row>
    <row r="37" spans="1:8" s="83" customFormat="1" ht="30" customHeight="1" x14ac:dyDescent="0.2">
      <c r="A37" s="304">
        <v>513</v>
      </c>
      <c r="B37" s="305" t="s">
        <v>381</v>
      </c>
      <c r="C37" s="306">
        <v>1024</v>
      </c>
      <c r="D37" s="171">
        <v>151816</v>
      </c>
      <c r="E37" s="169">
        <v>117000</v>
      </c>
      <c r="F37" s="169">
        <v>37250</v>
      </c>
      <c r="G37" s="169">
        <v>28698</v>
      </c>
      <c r="H37" s="182">
        <f>+G37/F37</f>
        <v>0.77041610738255029</v>
      </c>
    </row>
    <row r="38" spans="1:8" s="83" customFormat="1" ht="30" customHeight="1" x14ac:dyDescent="0.2">
      <c r="A38" s="304">
        <v>52</v>
      </c>
      <c r="B38" s="305" t="s">
        <v>382</v>
      </c>
      <c r="C38" s="306">
        <v>1025</v>
      </c>
      <c r="D38" s="171">
        <v>174985</v>
      </c>
      <c r="E38" s="169">
        <v>156923</v>
      </c>
      <c r="F38" s="169">
        <v>40879</v>
      </c>
      <c r="G38" s="169">
        <v>39707</v>
      </c>
      <c r="H38" s="182">
        <f>+G38/F38</f>
        <v>0.9713300227500673</v>
      </c>
    </row>
    <row r="39" spans="1:8" s="83" customFormat="1" ht="30" customHeight="1" x14ac:dyDescent="0.2">
      <c r="A39" s="304">
        <v>53</v>
      </c>
      <c r="B39" s="305" t="s">
        <v>383</v>
      </c>
      <c r="C39" s="306">
        <v>1026</v>
      </c>
      <c r="D39" s="169">
        <v>114851</v>
      </c>
      <c r="E39" s="169">
        <v>92726</v>
      </c>
      <c r="F39" s="169">
        <v>20155</v>
      </c>
      <c r="G39" s="169">
        <v>25800</v>
      </c>
      <c r="H39" s="182">
        <f>+G39/F39</f>
        <v>1.2800793847680476</v>
      </c>
    </row>
    <row r="40" spans="1:8" s="83" customFormat="1" ht="30" customHeight="1" x14ac:dyDescent="0.2">
      <c r="A40" s="304">
        <v>540</v>
      </c>
      <c r="B40" s="305" t="s">
        <v>384</v>
      </c>
      <c r="C40" s="306">
        <v>1027</v>
      </c>
      <c r="D40" s="171">
        <v>15698</v>
      </c>
      <c r="E40" s="169">
        <v>18000</v>
      </c>
      <c r="F40" s="169">
        <v>4500</v>
      </c>
      <c r="G40" s="169">
        <v>1786</v>
      </c>
      <c r="H40" s="182">
        <f>+G40/F40</f>
        <v>0.3968888888888889</v>
      </c>
    </row>
    <row r="41" spans="1:8" s="83" customFormat="1" ht="23.25" x14ac:dyDescent="0.2">
      <c r="A41" s="304" t="s">
        <v>385</v>
      </c>
      <c r="B41" s="305" t="s">
        <v>386</v>
      </c>
      <c r="C41" s="306">
        <v>1028</v>
      </c>
      <c r="D41" s="171"/>
      <c r="E41" s="173"/>
      <c r="F41" s="173"/>
      <c r="G41" s="173"/>
      <c r="H41" s="182"/>
    </row>
    <row r="42" spans="1:8" s="307" customFormat="1" ht="30" customHeight="1" x14ac:dyDescent="0.2">
      <c r="A42" s="304">
        <v>55</v>
      </c>
      <c r="B42" s="305" t="s">
        <v>387</v>
      </c>
      <c r="C42" s="306">
        <v>1029</v>
      </c>
      <c r="D42" s="173">
        <v>216610</v>
      </c>
      <c r="E42" s="169">
        <v>194130</v>
      </c>
      <c r="F42" s="169">
        <v>40000</v>
      </c>
      <c r="G42" s="173">
        <v>52194</v>
      </c>
      <c r="H42" s="182">
        <f>+G42/F42</f>
        <v>1.3048500000000001</v>
      </c>
    </row>
    <row r="43" spans="1:8" s="307" customFormat="1" ht="30" customHeight="1" x14ac:dyDescent="0.2">
      <c r="A43" s="301"/>
      <c r="B43" s="302" t="s">
        <v>388</v>
      </c>
      <c r="C43" s="303">
        <v>1030</v>
      </c>
      <c r="D43" s="173"/>
      <c r="E43" s="169"/>
      <c r="F43" s="169"/>
      <c r="G43" s="173"/>
      <c r="H43" s="182"/>
    </row>
    <row r="44" spans="1:8" s="307" customFormat="1" ht="23.25" x14ac:dyDescent="0.2">
      <c r="A44" s="301"/>
      <c r="B44" s="302" t="s">
        <v>389</v>
      </c>
      <c r="C44" s="303">
        <v>1031</v>
      </c>
      <c r="D44" s="173">
        <v>226824</v>
      </c>
      <c r="E44" s="173">
        <v>135689</v>
      </c>
      <c r="F44" s="173">
        <v>55744</v>
      </c>
      <c r="G44" s="173">
        <v>54741</v>
      </c>
      <c r="H44" s="182">
        <f>+G44/F44</f>
        <v>0.9820070321469575</v>
      </c>
    </row>
    <row r="45" spans="1:8" s="307" customFormat="1" ht="23.25" x14ac:dyDescent="0.2">
      <c r="A45" s="301">
        <v>66</v>
      </c>
      <c r="B45" s="302" t="s">
        <v>390</v>
      </c>
      <c r="C45" s="303">
        <v>1032</v>
      </c>
      <c r="D45" s="173">
        <v>1329</v>
      </c>
      <c r="E45" s="173">
        <v>3000</v>
      </c>
      <c r="F45" s="173">
        <v>750</v>
      </c>
      <c r="G45" s="173">
        <v>5</v>
      </c>
      <c r="H45" s="182">
        <f>+G45/F45</f>
        <v>6.6666666666666671E-3</v>
      </c>
    </row>
    <row r="46" spans="1:8" s="307" customFormat="1" ht="31.5" x14ac:dyDescent="0.2">
      <c r="A46" s="301" t="s">
        <v>391</v>
      </c>
      <c r="B46" s="302" t="s">
        <v>392</v>
      </c>
      <c r="C46" s="303">
        <v>1033</v>
      </c>
      <c r="D46" s="173"/>
      <c r="E46" s="173"/>
      <c r="F46" s="173"/>
      <c r="G46" s="173"/>
      <c r="H46" s="182"/>
    </row>
    <row r="47" spans="1:8" s="307" customFormat="1" ht="30" customHeight="1" x14ac:dyDescent="0.2">
      <c r="A47" s="304">
        <v>660</v>
      </c>
      <c r="B47" s="305" t="s">
        <v>393</v>
      </c>
      <c r="C47" s="306">
        <v>1034</v>
      </c>
      <c r="D47" s="173"/>
      <c r="E47" s="173"/>
      <c r="F47" s="173"/>
      <c r="G47" s="173"/>
      <c r="H47" s="182"/>
    </row>
    <row r="48" spans="1:8" s="307" customFormat="1" ht="15.6" hidden="1" customHeight="1" x14ac:dyDescent="0.2">
      <c r="A48" s="304">
        <v>661</v>
      </c>
      <c r="B48" s="305" t="s">
        <v>394</v>
      </c>
      <c r="C48" s="306">
        <v>1035</v>
      </c>
      <c r="D48" s="308"/>
      <c r="E48" s="308"/>
      <c r="F48" s="308"/>
      <c r="G48" s="308"/>
      <c r="H48" s="309"/>
    </row>
    <row r="49" spans="1:8" s="307" customFormat="1" ht="23.25" x14ac:dyDescent="0.2">
      <c r="A49" s="304">
        <v>665</v>
      </c>
      <c r="B49" s="305" t="s">
        <v>395</v>
      </c>
      <c r="C49" s="306">
        <v>1036</v>
      </c>
      <c r="D49" s="173"/>
      <c r="E49" s="173"/>
      <c r="F49" s="173"/>
      <c r="G49" s="173"/>
      <c r="H49" s="182"/>
    </row>
    <row r="50" spans="1:8" s="307" customFormat="1" ht="23.25" x14ac:dyDescent="0.2">
      <c r="A50" s="304">
        <v>669</v>
      </c>
      <c r="B50" s="305" t="s">
        <v>396</v>
      </c>
      <c r="C50" s="306">
        <v>1037</v>
      </c>
      <c r="D50" s="173"/>
      <c r="E50" s="173"/>
      <c r="F50" s="173"/>
      <c r="G50" s="173"/>
      <c r="H50" s="182"/>
    </row>
    <row r="51" spans="1:8" s="307" customFormat="1" ht="23.25" x14ac:dyDescent="0.2">
      <c r="A51" s="301">
        <v>662</v>
      </c>
      <c r="B51" s="302" t="s">
        <v>397</v>
      </c>
      <c r="C51" s="303">
        <v>1038</v>
      </c>
      <c r="D51" s="173">
        <v>678</v>
      </c>
      <c r="E51" s="173">
        <v>1000</v>
      </c>
      <c r="F51" s="173">
        <v>250</v>
      </c>
      <c r="G51" s="173">
        <v>5</v>
      </c>
      <c r="H51" s="182">
        <f>+G51/F51</f>
        <v>0.02</v>
      </c>
    </row>
    <row r="52" spans="1:8" s="307" customFormat="1" ht="31.5" x14ac:dyDescent="0.2">
      <c r="A52" s="301" t="s">
        <v>398</v>
      </c>
      <c r="B52" s="302" t="s">
        <v>399</v>
      </c>
      <c r="C52" s="303">
        <v>1039</v>
      </c>
      <c r="D52" s="173">
        <v>651</v>
      </c>
      <c r="E52" s="173">
        <v>2000</v>
      </c>
      <c r="F52" s="173">
        <v>500</v>
      </c>
      <c r="G52" s="173"/>
      <c r="H52" s="182"/>
    </row>
    <row r="53" spans="1:8" s="307" customFormat="1" ht="23.25" x14ac:dyDescent="0.2">
      <c r="A53" s="301">
        <v>56</v>
      </c>
      <c r="B53" s="302" t="s">
        <v>400</v>
      </c>
      <c r="C53" s="303">
        <v>1040</v>
      </c>
      <c r="D53" s="173">
        <v>24741</v>
      </c>
      <c r="E53" s="173">
        <v>15000</v>
      </c>
      <c r="F53" s="173">
        <v>3750</v>
      </c>
      <c r="G53" s="173">
        <v>20</v>
      </c>
      <c r="H53" s="182">
        <f>+G53/F53</f>
        <v>5.3333333333333332E-3</v>
      </c>
    </row>
    <row r="54" spans="1:8" ht="31.5" x14ac:dyDescent="0.2">
      <c r="A54" s="301" t="s">
        <v>401</v>
      </c>
      <c r="B54" s="302" t="s">
        <v>402</v>
      </c>
      <c r="C54" s="303">
        <v>1041</v>
      </c>
      <c r="D54" s="173">
        <v>4146</v>
      </c>
      <c r="E54" s="173">
        <v>4200</v>
      </c>
      <c r="F54" s="173">
        <v>1050</v>
      </c>
      <c r="G54" s="173"/>
      <c r="H54" s="182"/>
    </row>
    <row r="55" spans="1:8" ht="23.25" x14ac:dyDescent="0.2">
      <c r="A55" s="304">
        <v>560</v>
      </c>
      <c r="B55" s="305" t="s">
        <v>403</v>
      </c>
      <c r="C55" s="306">
        <v>1042</v>
      </c>
      <c r="D55" s="173"/>
      <c r="E55" s="173"/>
      <c r="F55" s="173"/>
      <c r="G55" s="173"/>
      <c r="H55" s="182"/>
    </row>
    <row r="56" spans="1:8" ht="23.25" x14ac:dyDescent="0.2">
      <c r="A56" s="304">
        <v>561</v>
      </c>
      <c r="B56" s="305" t="s">
        <v>404</v>
      </c>
      <c r="C56" s="306">
        <v>1043</v>
      </c>
      <c r="D56" s="173"/>
      <c r="E56" s="173"/>
      <c r="F56" s="173"/>
      <c r="G56" s="173"/>
      <c r="H56" s="182"/>
    </row>
    <row r="57" spans="1:8" ht="23.25" x14ac:dyDescent="0.2">
      <c r="A57" s="304">
        <v>565</v>
      </c>
      <c r="B57" s="305" t="s">
        <v>405</v>
      </c>
      <c r="C57" s="306">
        <v>1044</v>
      </c>
      <c r="D57" s="173"/>
      <c r="E57" s="173"/>
      <c r="F57" s="173"/>
      <c r="G57" s="173"/>
      <c r="H57" s="182"/>
    </row>
    <row r="58" spans="1:8" ht="23.25" x14ac:dyDescent="0.2">
      <c r="A58" s="304" t="s">
        <v>406</v>
      </c>
      <c r="B58" s="305" t="s">
        <v>407</v>
      </c>
      <c r="C58" s="306">
        <v>1045</v>
      </c>
      <c r="D58" s="173"/>
      <c r="E58" s="173">
        <v>4200</v>
      </c>
      <c r="F58" s="173">
        <v>1050</v>
      </c>
      <c r="G58" s="173"/>
      <c r="H58" s="182"/>
    </row>
    <row r="59" spans="1:8" ht="23.25" x14ac:dyDescent="0.2">
      <c r="A59" s="304">
        <v>562</v>
      </c>
      <c r="B59" s="305" t="s">
        <v>408</v>
      </c>
      <c r="C59" s="306">
        <v>1046</v>
      </c>
      <c r="D59" s="173">
        <v>20322</v>
      </c>
      <c r="E59" s="173">
        <v>10300</v>
      </c>
      <c r="F59" s="173">
        <v>2575</v>
      </c>
      <c r="G59" s="173"/>
      <c r="H59" s="182"/>
    </row>
    <row r="60" spans="1:8" ht="31.5" x14ac:dyDescent="0.2">
      <c r="A60" s="301" t="s">
        <v>409</v>
      </c>
      <c r="B60" s="302" t="s">
        <v>410</v>
      </c>
      <c r="C60" s="303">
        <v>1047</v>
      </c>
      <c r="D60" s="173">
        <v>273</v>
      </c>
      <c r="E60" s="173">
        <v>500</v>
      </c>
      <c r="F60" s="173">
        <v>125</v>
      </c>
      <c r="G60" s="173">
        <v>20</v>
      </c>
      <c r="H60" s="182">
        <f>+G60/F60</f>
        <v>0.16</v>
      </c>
    </row>
    <row r="61" spans="1:8" ht="23.25" x14ac:dyDescent="0.2">
      <c r="A61" s="301"/>
      <c r="B61" s="302" t="s">
        <v>411</v>
      </c>
      <c r="C61" s="303">
        <v>1048</v>
      </c>
      <c r="D61" s="173"/>
      <c r="E61" s="173"/>
      <c r="F61" s="173"/>
      <c r="G61" s="173"/>
      <c r="H61" s="182"/>
    </row>
    <row r="62" spans="1:8" ht="23.25" x14ac:dyDescent="0.2">
      <c r="A62" s="301"/>
      <c r="B62" s="302" t="s">
        <v>412</v>
      </c>
      <c r="C62" s="303">
        <v>1049</v>
      </c>
      <c r="D62" s="173"/>
      <c r="E62" s="173">
        <v>12000</v>
      </c>
      <c r="F62" s="173">
        <v>3000</v>
      </c>
      <c r="G62" s="173">
        <v>15</v>
      </c>
      <c r="H62" s="182">
        <f>+G62/F62</f>
        <v>5.0000000000000001E-3</v>
      </c>
    </row>
    <row r="63" spans="1:8" ht="31.5" x14ac:dyDescent="0.2">
      <c r="A63" s="304" t="s">
        <v>413</v>
      </c>
      <c r="B63" s="305" t="s">
        <v>414</v>
      </c>
      <c r="C63" s="306">
        <v>1050</v>
      </c>
      <c r="D63" s="173"/>
      <c r="E63" s="173"/>
      <c r="F63" s="173"/>
      <c r="G63" s="173"/>
      <c r="H63" s="182"/>
    </row>
    <row r="64" spans="1:8" ht="31.5" x14ac:dyDescent="0.2">
      <c r="A64" s="304" t="s">
        <v>415</v>
      </c>
      <c r="B64" s="305" t="s">
        <v>416</v>
      </c>
      <c r="C64" s="306">
        <v>1051</v>
      </c>
      <c r="D64" s="173"/>
      <c r="E64" s="173"/>
      <c r="F64" s="173"/>
      <c r="G64" s="173"/>
      <c r="H64" s="182"/>
    </row>
    <row r="65" spans="1:8" ht="31.5" x14ac:dyDescent="0.2">
      <c r="A65" s="304" t="s">
        <v>417</v>
      </c>
      <c r="B65" s="305" t="s">
        <v>418</v>
      </c>
      <c r="C65" s="306">
        <v>1052</v>
      </c>
      <c r="D65" s="173">
        <v>4759</v>
      </c>
      <c r="E65" s="173">
        <v>7500</v>
      </c>
      <c r="F65" s="173">
        <v>1875</v>
      </c>
      <c r="G65" s="173">
        <v>337</v>
      </c>
      <c r="H65" s="182">
        <f>+G65/F65</f>
        <v>0.17973333333333333</v>
      </c>
    </row>
    <row r="66" spans="1:8" ht="31.5" x14ac:dyDescent="0.2">
      <c r="A66" s="304" t="s">
        <v>419</v>
      </c>
      <c r="B66" s="305" t="s">
        <v>420</v>
      </c>
      <c r="C66" s="306">
        <v>1053</v>
      </c>
      <c r="D66" s="173">
        <v>12129</v>
      </c>
      <c r="E66" s="173">
        <v>5500</v>
      </c>
      <c r="F66" s="173">
        <v>1375</v>
      </c>
      <c r="G66" s="173">
        <v>194</v>
      </c>
      <c r="H66" s="182">
        <f>+G66/F66</f>
        <v>0.1410909090909091</v>
      </c>
    </row>
    <row r="67" spans="1:8" ht="31.5" x14ac:dyDescent="0.2">
      <c r="A67" s="301"/>
      <c r="B67" s="302" t="s">
        <v>421</v>
      </c>
      <c r="C67" s="303">
        <v>1054</v>
      </c>
      <c r="D67" s="173"/>
      <c r="E67" s="173"/>
      <c r="F67" s="173"/>
      <c r="G67" s="173"/>
      <c r="H67" s="182"/>
    </row>
    <row r="68" spans="1:8" ht="31.5" x14ac:dyDescent="0.2">
      <c r="A68" s="301"/>
      <c r="B68" s="302" t="s">
        <v>422</v>
      </c>
      <c r="C68" s="303">
        <v>1055</v>
      </c>
      <c r="D68" s="173">
        <v>257606</v>
      </c>
      <c r="E68" s="173">
        <v>145689</v>
      </c>
      <c r="F68" s="173">
        <v>58244</v>
      </c>
      <c r="G68" s="173">
        <v>54613</v>
      </c>
      <c r="H68" s="182">
        <f>+G68/F68</f>
        <v>0.93765881464185152</v>
      </c>
    </row>
    <row r="69" spans="1:8" ht="31.5" x14ac:dyDescent="0.2">
      <c r="A69" s="301" t="s">
        <v>278</v>
      </c>
      <c r="B69" s="302" t="s">
        <v>423</v>
      </c>
      <c r="C69" s="303">
        <v>1056</v>
      </c>
      <c r="D69" s="173"/>
      <c r="E69" s="173"/>
      <c r="F69" s="173"/>
      <c r="G69" s="173"/>
      <c r="H69" s="182"/>
    </row>
    <row r="70" spans="1:8" ht="31.5" x14ac:dyDescent="0.2">
      <c r="A70" s="304" t="s">
        <v>279</v>
      </c>
      <c r="B70" s="305" t="s">
        <v>424</v>
      </c>
      <c r="C70" s="306">
        <v>1057</v>
      </c>
      <c r="D70" s="173"/>
      <c r="E70" s="173"/>
      <c r="F70" s="173"/>
      <c r="G70" s="173"/>
      <c r="H70" s="182"/>
    </row>
    <row r="71" spans="1:8" ht="23.25" x14ac:dyDescent="0.2">
      <c r="A71" s="301"/>
      <c r="B71" s="302" t="s">
        <v>425</v>
      </c>
      <c r="C71" s="303">
        <v>1058</v>
      </c>
      <c r="D71" s="173"/>
      <c r="E71" s="173"/>
      <c r="F71" s="173"/>
      <c r="G71" s="173"/>
      <c r="H71" s="182"/>
    </row>
    <row r="72" spans="1:8" ht="23.25" x14ac:dyDescent="0.2">
      <c r="A72" s="310"/>
      <c r="B72" s="311" t="s">
        <v>426</v>
      </c>
      <c r="C72" s="306">
        <v>1059</v>
      </c>
      <c r="D72" s="173">
        <v>257606</v>
      </c>
      <c r="E72" s="173">
        <v>145689</v>
      </c>
      <c r="F72" s="173">
        <v>58244</v>
      </c>
      <c r="G72" s="173">
        <v>54613</v>
      </c>
      <c r="H72" s="182">
        <f>+G72/F72</f>
        <v>0.93765881464185152</v>
      </c>
    </row>
    <row r="73" spans="1:8" ht="23.25" x14ac:dyDescent="0.2">
      <c r="A73" s="304"/>
      <c r="B73" s="311" t="s">
        <v>427</v>
      </c>
      <c r="C73" s="306"/>
      <c r="D73" s="173"/>
      <c r="E73" s="173"/>
      <c r="F73" s="173"/>
      <c r="G73" s="173"/>
      <c r="H73" s="182"/>
    </row>
    <row r="74" spans="1:8" ht="23.25" x14ac:dyDescent="0.2">
      <c r="A74" s="301">
        <v>721</v>
      </c>
      <c r="B74" s="312" t="s">
        <v>428</v>
      </c>
      <c r="C74" s="303">
        <v>1060</v>
      </c>
      <c r="D74" s="173"/>
      <c r="E74" s="173"/>
      <c r="F74" s="173"/>
      <c r="G74" s="173"/>
      <c r="H74" s="182"/>
    </row>
    <row r="75" spans="1:8" ht="23.25" x14ac:dyDescent="0.2">
      <c r="A75" s="304" t="s">
        <v>429</v>
      </c>
      <c r="B75" s="311" t="s">
        <v>430</v>
      </c>
      <c r="C75" s="306">
        <v>1061</v>
      </c>
      <c r="D75" s="173"/>
      <c r="E75" s="173"/>
      <c r="F75" s="173"/>
      <c r="G75" s="173"/>
      <c r="H75" s="182"/>
    </row>
    <row r="76" spans="1:8" ht="23.25" x14ac:dyDescent="0.2">
      <c r="A76" s="304" t="s">
        <v>429</v>
      </c>
      <c r="B76" s="311" t="s">
        <v>431</v>
      </c>
      <c r="C76" s="306">
        <v>1062</v>
      </c>
      <c r="D76" s="173"/>
      <c r="E76" s="173"/>
      <c r="F76" s="173"/>
      <c r="G76" s="173"/>
      <c r="H76" s="182"/>
    </row>
    <row r="77" spans="1:8" ht="23.25" x14ac:dyDescent="0.2">
      <c r="A77" s="304">
        <v>723</v>
      </c>
      <c r="B77" s="311" t="s">
        <v>432</v>
      </c>
      <c r="C77" s="306">
        <v>1063</v>
      </c>
      <c r="D77" s="173"/>
      <c r="E77" s="173"/>
      <c r="F77" s="173"/>
      <c r="G77" s="173"/>
      <c r="H77" s="182"/>
    </row>
    <row r="78" spans="1:8" ht="23.25" x14ac:dyDescent="0.2">
      <c r="A78" s="301"/>
      <c r="B78" s="312" t="s">
        <v>433</v>
      </c>
      <c r="C78" s="303">
        <v>1064</v>
      </c>
      <c r="D78" s="173"/>
      <c r="E78" s="173"/>
      <c r="F78" s="173"/>
      <c r="G78" s="173"/>
      <c r="H78" s="182"/>
    </row>
    <row r="79" spans="1:8" ht="23.25" x14ac:dyDescent="0.2">
      <c r="A79" s="310"/>
      <c r="B79" s="311" t="s">
        <v>434</v>
      </c>
      <c r="C79" s="306">
        <v>1065</v>
      </c>
      <c r="D79" s="173">
        <v>257606</v>
      </c>
      <c r="E79" s="173">
        <v>145689</v>
      </c>
      <c r="F79" s="173">
        <v>58244</v>
      </c>
      <c r="G79" s="173">
        <v>54613</v>
      </c>
      <c r="H79" s="182">
        <f>+G79/F79</f>
        <v>0.93765881464185152</v>
      </c>
    </row>
    <row r="80" spans="1:8" ht="23.25" x14ac:dyDescent="0.2">
      <c r="A80" s="310"/>
      <c r="B80" s="311" t="s">
        <v>435</v>
      </c>
      <c r="C80" s="306">
        <v>1066</v>
      </c>
      <c r="D80" s="173"/>
      <c r="E80" s="173"/>
      <c r="F80" s="173"/>
      <c r="G80" s="173"/>
      <c r="H80" s="182"/>
    </row>
    <row r="81" spans="1:9" ht="23.25" x14ac:dyDescent="0.2">
      <c r="A81" s="310"/>
      <c r="B81" s="311" t="s">
        <v>436</v>
      </c>
      <c r="C81" s="306">
        <v>1067</v>
      </c>
      <c r="D81" s="173"/>
      <c r="E81" s="173"/>
      <c r="F81" s="173"/>
      <c r="G81" s="173"/>
      <c r="H81" s="182"/>
    </row>
    <row r="82" spans="1:9" ht="23.25" x14ac:dyDescent="0.2">
      <c r="A82" s="310"/>
      <c r="B82" s="311" t="s">
        <v>437</v>
      </c>
      <c r="C82" s="306"/>
      <c r="D82" s="173"/>
      <c r="E82" s="173"/>
      <c r="F82" s="173"/>
      <c r="G82" s="173"/>
      <c r="H82" s="182"/>
    </row>
    <row r="83" spans="1:9" ht="23.25" x14ac:dyDescent="0.2">
      <c r="A83" s="310"/>
      <c r="B83" s="311" t="s">
        <v>280</v>
      </c>
      <c r="C83" s="306">
        <v>1068</v>
      </c>
      <c r="D83" s="173"/>
      <c r="E83" s="173"/>
      <c r="F83" s="173"/>
      <c r="G83" s="173"/>
      <c r="H83" s="182"/>
    </row>
    <row r="84" spans="1:9" ht="24" thickBot="1" x14ac:dyDescent="0.25">
      <c r="A84" s="313"/>
      <c r="B84" s="314" t="s">
        <v>281</v>
      </c>
      <c r="C84" s="315">
        <v>1069</v>
      </c>
      <c r="D84" s="316"/>
      <c r="E84" s="316"/>
      <c r="F84" s="316"/>
      <c r="G84" s="316"/>
      <c r="H84" s="317"/>
    </row>
    <row r="86" spans="1:9" s="15" customFormat="1" ht="37.5" x14ac:dyDescent="0.2">
      <c r="B86" s="15" t="s">
        <v>438</v>
      </c>
      <c r="D86" s="132" t="s">
        <v>91</v>
      </c>
      <c r="E86" s="92"/>
      <c r="F86" s="132" t="s">
        <v>1129</v>
      </c>
      <c r="G86" s="92"/>
      <c r="H86" s="132"/>
      <c r="I86" s="132"/>
    </row>
  </sheetData>
  <mergeCells count="10">
    <mergeCell ref="A2:B2"/>
    <mergeCell ref="A3:B3"/>
    <mergeCell ref="A5:H5"/>
    <mergeCell ref="A9:A10"/>
    <mergeCell ref="H9:H10"/>
    <mergeCell ref="B9:B10"/>
    <mergeCell ref="E9:E10"/>
    <mergeCell ref="F9:G9"/>
    <mergeCell ref="D9:D10"/>
    <mergeCell ref="C9:C10"/>
  </mergeCells>
  <phoneticPr fontId="3" type="noConversion"/>
  <pageMargins left="0.31496062992125984" right="0.74803149606299213" top="0.51181102362204722" bottom="0.98425196850393704" header="0.51181102362204722" footer="0.51181102362204722"/>
  <pageSetup scale="5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1"/>
  <sheetViews>
    <sheetView topLeftCell="B1" zoomScale="75" zoomScaleNormal="75" workbookViewId="0">
      <selection activeCell="B3" sqref="B3"/>
    </sheetView>
  </sheetViews>
  <sheetFormatPr defaultRowHeight="15.75" x14ac:dyDescent="0.25"/>
  <cols>
    <col min="1" max="1" width="9.140625" style="28"/>
    <col min="2" max="2" width="31.7109375" style="28" customWidth="1"/>
    <col min="3" max="3" width="30.28515625" style="28" customWidth="1"/>
    <col min="4" max="4" width="12.85546875" style="28" customWidth="1"/>
    <col min="5" max="6" width="27.28515625" style="28" customWidth="1"/>
    <col min="7" max="7" width="13.85546875" style="28" customWidth="1"/>
    <col min="8" max="8" width="14" style="28" customWidth="1"/>
    <col min="9" max="11" width="13.85546875" style="28" customWidth="1"/>
    <col min="12" max="19" width="12.28515625" style="28" customWidth="1"/>
    <col min="20" max="16384" width="9.140625" style="28"/>
  </cols>
  <sheetData>
    <row r="2" spans="1:19" x14ac:dyDescent="0.25">
      <c r="S2" s="29" t="s">
        <v>35</v>
      </c>
    </row>
    <row r="4" spans="1:19" x14ac:dyDescent="0.25">
      <c r="B4" s="16" t="s">
        <v>349</v>
      </c>
    </row>
    <row r="5" spans="1:19" x14ac:dyDescent="0.25">
      <c r="B5" s="16" t="s">
        <v>350</v>
      </c>
    </row>
    <row r="6" spans="1:19" x14ac:dyDescent="0.25">
      <c r="B6" s="16" t="s">
        <v>351</v>
      </c>
    </row>
    <row r="7" spans="1:19" x14ac:dyDescent="0.25">
      <c r="A7" s="16"/>
    </row>
    <row r="8" spans="1:19" x14ac:dyDescent="0.25">
      <c r="A8" s="16"/>
      <c r="B8" s="437" t="s">
        <v>89</v>
      </c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  <c r="S8" s="437"/>
    </row>
    <row r="9" spans="1:19" x14ac:dyDescent="0.25">
      <c r="D9" s="31"/>
      <c r="E9" s="31"/>
      <c r="F9" s="31"/>
      <c r="G9" s="31"/>
      <c r="H9" s="31"/>
      <c r="I9" s="31"/>
      <c r="J9" s="31"/>
      <c r="K9" s="31"/>
    </row>
    <row r="10" spans="1:19" ht="38.25" customHeight="1" x14ac:dyDescent="0.25">
      <c r="B10" s="461" t="s">
        <v>51</v>
      </c>
      <c r="C10" s="462" t="s">
        <v>52</v>
      </c>
      <c r="D10" s="464" t="s">
        <v>53</v>
      </c>
      <c r="E10" s="465" t="s">
        <v>121</v>
      </c>
      <c r="F10" s="465" t="s">
        <v>122</v>
      </c>
      <c r="G10" s="465" t="s">
        <v>54</v>
      </c>
      <c r="H10" s="465" t="s">
        <v>55</v>
      </c>
      <c r="I10" s="465" t="s">
        <v>56</v>
      </c>
      <c r="J10" s="465" t="s">
        <v>57</v>
      </c>
      <c r="K10" s="465" t="s">
        <v>58</v>
      </c>
      <c r="L10" s="467" t="s">
        <v>96</v>
      </c>
      <c r="M10" s="468"/>
      <c r="N10" s="468"/>
      <c r="O10" s="468"/>
      <c r="P10" s="468"/>
      <c r="Q10" s="468"/>
      <c r="R10" s="468"/>
      <c r="S10" s="469"/>
    </row>
    <row r="11" spans="1:19" ht="48.75" customHeight="1" x14ac:dyDescent="0.25">
      <c r="B11" s="461"/>
      <c r="C11" s="463"/>
      <c r="D11" s="464"/>
      <c r="E11" s="466"/>
      <c r="F11" s="466"/>
      <c r="G11" s="466"/>
      <c r="H11" s="466"/>
      <c r="I11" s="466"/>
      <c r="J11" s="466"/>
      <c r="K11" s="466"/>
      <c r="L11" s="25" t="s">
        <v>59</v>
      </c>
      <c r="M11" s="25" t="s">
        <v>60</v>
      </c>
      <c r="N11" s="25" t="s">
        <v>61</v>
      </c>
      <c r="O11" s="25" t="s">
        <v>62</v>
      </c>
      <c r="P11" s="25" t="s">
        <v>63</v>
      </c>
      <c r="Q11" s="25" t="s">
        <v>64</v>
      </c>
      <c r="R11" s="25" t="s">
        <v>65</v>
      </c>
      <c r="S11" s="25" t="s">
        <v>66</v>
      </c>
    </row>
    <row r="12" spans="1:19" x14ac:dyDescent="0.25">
      <c r="B12" s="33" t="s">
        <v>95</v>
      </c>
      <c r="C12" s="33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</row>
    <row r="13" spans="1:19" x14ac:dyDescent="0.25">
      <c r="B13" s="32" t="s">
        <v>5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</row>
    <row r="14" spans="1:19" x14ac:dyDescent="0.25">
      <c r="B14" s="32" t="s">
        <v>5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x14ac:dyDescent="0.25">
      <c r="B15" s="32" t="s">
        <v>5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</row>
    <row r="16" spans="1:19" x14ac:dyDescent="0.25">
      <c r="B16" s="32" t="s">
        <v>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2:19" x14ac:dyDescent="0.25">
      <c r="B17" s="32" t="s">
        <v>5</v>
      </c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</row>
    <row r="18" spans="2:19" x14ac:dyDescent="0.25">
      <c r="B18" s="33" t="s">
        <v>67</v>
      </c>
      <c r="C18" s="33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</row>
    <row r="19" spans="2:19" x14ac:dyDescent="0.25">
      <c r="B19" s="32" t="s">
        <v>5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</row>
    <row r="20" spans="2:19" x14ac:dyDescent="0.25">
      <c r="B20" s="32" t="s">
        <v>5</v>
      </c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2:19" x14ac:dyDescent="0.25">
      <c r="B21" s="32" t="s">
        <v>5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</row>
    <row r="22" spans="2:19" x14ac:dyDescent="0.25">
      <c r="B22" s="32" t="s">
        <v>5</v>
      </c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2:19" x14ac:dyDescent="0.25">
      <c r="B23" s="32" t="s">
        <v>5</v>
      </c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</row>
    <row r="24" spans="2:19" x14ac:dyDescent="0.25">
      <c r="B24" s="33" t="s">
        <v>6</v>
      </c>
      <c r="C24" s="33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</row>
    <row r="25" spans="2:19" x14ac:dyDescent="0.25">
      <c r="B25" s="34" t="s">
        <v>68</v>
      </c>
      <c r="C25" s="33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2:19" x14ac:dyDescent="0.25">
      <c r="B26" s="36" t="s">
        <v>69</v>
      </c>
      <c r="C26" s="37"/>
      <c r="D26" s="35"/>
      <c r="E26" s="35"/>
      <c r="F26" s="35"/>
      <c r="G26" s="35"/>
      <c r="H26" s="35"/>
      <c r="I26" s="35"/>
      <c r="J26" s="35"/>
      <c r="K26" s="35"/>
      <c r="L26" s="35"/>
      <c r="M26" s="35"/>
    </row>
    <row r="28" spans="2:19" x14ac:dyDescent="0.25">
      <c r="B28" s="133" t="s">
        <v>8</v>
      </c>
      <c r="C28" s="133"/>
      <c r="D28" s="16"/>
    </row>
    <row r="29" spans="2:19" x14ac:dyDescent="0.25">
      <c r="B29" s="16" t="s">
        <v>352</v>
      </c>
      <c r="C29" s="16"/>
      <c r="D29" s="16"/>
      <c r="E29" s="16"/>
    </row>
    <row r="31" spans="2:19" x14ac:dyDescent="0.25">
      <c r="B31" s="460" t="s">
        <v>90</v>
      </c>
      <c r="C31" s="460"/>
      <c r="D31" s="49" t="s">
        <v>91</v>
      </c>
      <c r="P31" s="50" t="s">
        <v>93</v>
      </c>
      <c r="Q31" s="2"/>
    </row>
  </sheetData>
  <mergeCells count="13">
    <mergeCell ref="B31:C31"/>
    <mergeCell ref="B8:S8"/>
    <mergeCell ref="B10:B11"/>
    <mergeCell ref="C10:C11"/>
    <mergeCell ref="D10:D11"/>
    <mergeCell ref="E10:E11"/>
    <mergeCell ref="J10:J11"/>
    <mergeCell ref="K10:K11"/>
    <mergeCell ref="L10:S10"/>
    <mergeCell ref="F10:F11"/>
    <mergeCell ref="G10:G11"/>
    <mergeCell ref="H10:H11"/>
    <mergeCell ref="I10:I11"/>
  </mergeCells>
  <phoneticPr fontId="3" type="noConversion"/>
  <pageMargins left="0.75" right="0.75" top="1" bottom="1" header="0.5" footer="0.5"/>
  <pageSetup scale="3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zoomScale="69" zoomScaleNormal="69" workbookViewId="0">
      <selection activeCell="A4" sqref="A4:XFD4"/>
    </sheetView>
  </sheetViews>
  <sheetFormatPr defaultRowHeight="15.75" x14ac:dyDescent="0.25"/>
  <cols>
    <col min="1" max="1" width="21.5703125" style="2" customWidth="1"/>
    <col min="2" max="2" width="21.7109375" style="73" customWidth="1"/>
    <col min="3" max="3" width="60.5703125" style="2" customWidth="1"/>
    <col min="4" max="6" width="50.7109375" style="2" customWidth="1"/>
    <col min="7" max="16384" width="9.140625" style="2"/>
  </cols>
  <sheetData>
    <row r="1" spans="1:10" x14ac:dyDescent="0.25">
      <c r="A1" s="1" t="s">
        <v>347</v>
      </c>
      <c r="B1" s="72"/>
      <c r="C1" s="38"/>
      <c r="D1" s="38"/>
      <c r="E1" s="38"/>
      <c r="F1" s="38"/>
    </row>
    <row r="2" spans="1:10" x14ac:dyDescent="0.25">
      <c r="A2" s="1" t="s">
        <v>348</v>
      </c>
      <c r="B2" s="72"/>
      <c r="C2" s="38"/>
      <c r="D2" s="38"/>
      <c r="E2" s="38"/>
      <c r="F2" s="9" t="s">
        <v>36</v>
      </c>
    </row>
    <row r="3" spans="1:10" x14ac:dyDescent="0.25">
      <c r="A3" s="1"/>
      <c r="B3" s="72"/>
      <c r="C3" s="38"/>
      <c r="D3" s="38"/>
      <c r="E3" s="38"/>
      <c r="F3" s="38"/>
    </row>
    <row r="4" spans="1:10" x14ac:dyDescent="0.25">
      <c r="A4" s="1"/>
      <c r="B4" s="72"/>
      <c r="C4" s="38"/>
      <c r="D4" s="38"/>
      <c r="E4" s="38"/>
      <c r="F4" s="38"/>
    </row>
    <row r="5" spans="1:10" x14ac:dyDescent="0.25">
      <c r="B5" s="290"/>
    </row>
    <row r="6" spans="1:10" x14ac:dyDescent="0.25">
      <c r="A6" s="429" t="s">
        <v>268</v>
      </c>
      <c r="B6" s="429"/>
      <c r="C6" s="429"/>
      <c r="D6" s="429"/>
      <c r="E6" s="429"/>
      <c r="F6" s="429"/>
      <c r="G6" s="1"/>
      <c r="H6" s="1"/>
      <c r="I6" s="1"/>
      <c r="J6" s="1"/>
    </row>
    <row r="7" spans="1:10" s="87" customFormat="1" ht="18.75" x14ac:dyDescent="0.3">
      <c r="A7" s="2"/>
      <c r="B7" s="73"/>
      <c r="C7" s="2"/>
      <c r="D7" s="2"/>
      <c r="E7" s="2"/>
      <c r="F7" s="2"/>
      <c r="G7" s="2"/>
      <c r="H7" s="2"/>
      <c r="I7" s="2"/>
      <c r="J7" s="132"/>
    </row>
    <row r="8" spans="1:10" s="87" customFormat="1" ht="37.5" x14ac:dyDescent="0.3">
      <c r="A8" s="188" t="s">
        <v>269</v>
      </c>
      <c r="B8" s="131" t="s">
        <v>203</v>
      </c>
      <c r="C8" s="188" t="s">
        <v>270</v>
      </c>
      <c r="D8" s="188" t="s">
        <v>271</v>
      </c>
      <c r="E8" s="188" t="s">
        <v>272</v>
      </c>
      <c r="F8" s="188" t="s">
        <v>273</v>
      </c>
      <c r="G8" s="132"/>
      <c r="H8" s="132"/>
      <c r="I8" s="132"/>
      <c r="J8" s="132"/>
    </row>
    <row r="9" spans="1:10" s="87" customFormat="1" ht="30" customHeight="1" x14ac:dyDescent="0.3">
      <c r="A9" s="194">
        <v>1</v>
      </c>
      <c r="B9" s="195">
        <v>2</v>
      </c>
      <c r="C9" s="188">
        <v>3</v>
      </c>
      <c r="D9" s="192">
        <v>4</v>
      </c>
      <c r="E9" s="188">
        <v>5</v>
      </c>
      <c r="F9" s="196">
        <v>6</v>
      </c>
      <c r="G9" s="197"/>
      <c r="H9" s="132"/>
      <c r="I9" s="132"/>
    </row>
    <row r="10" spans="1:10" s="87" customFormat="1" ht="30" customHeight="1" x14ac:dyDescent="0.3">
      <c r="A10" s="198" t="s">
        <v>834</v>
      </c>
      <c r="B10" s="195" t="s">
        <v>274</v>
      </c>
      <c r="C10" s="192" t="s">
        <v>802</v>
      </c>
      <c r="D10" s="192"/>
      <c r="E10" s="153"/>
      <c r="F10" s="201" t="s">
        <v>803</v>
      </c>
      <c r="G10" s="197"/>
      <c r="H10" s="132"/>
      <c r="I10" s="132"/>
    </row>
    <row r="11" spans="1:10" s="87" customFormat="1" ht="30" customHeight="1" x14ac:dyDescent="0.3">
      <c r="A11" s="198"/>
      <c r="B11" s="195" t="s">
        <v>274</v>
      </c>
      <c r="C11" s="192" t="s">
        <v>804</v>
      </c>
      <c r="D11" s="192"/>
      <c r="E11" s="153"/>
      <c r="F11" s="201" t="s">
        <v>805</v>
      </c>
      <c r="G11" s="197"/>
      <c r="H11" s="132"/>
      <c r="I11" s="132"/>
    </row>
    <row r="12" spans="1:10" s="87" customFormat="1" ht="30" customHeight="1" x14ac:dyDescent="0.3">
      <c r="A12" s="198"/>
      <c r="B12" s="195" t="s">
        <v>274</v>
      </c>
      <c r="C12" s="192" t="s">
        <v>806</v>
      </c>
      <c r="D12" s="192" t="s">
        <v>807</v>
      </c>
      <c r="E12" s="153"/>
      <c r="F12" s="201" t="s">
        <v>808</v>
      </c>
      <c r="G12" s="197"/>
      <c r="H12" s="132"/>
      <c r="I12" s="132"/>
    </row>
    <row r="13" spans="1:10" s="87" customFormat="1" ht="30" customHeight="1" x14ac:dyDescent="0.3">
      <c r="A13" s="198"/>
      <c r="B13" s="195" t="s">
        <v>274</v>
      </c>
      <c r="C13" s="192" t="s">
        <v>806</v>
      </c>
      <c r="D13" s="192" t="s">
        <v>809</v>
      </c>
      <c r="E13" s="153"/>
      <c r="F13" s="201" t="s">
        <v>810</v>
      </c>
      <c r="G13" s="197"/>
      <c r="H13" s="132"/>
      <c r="I13" s="132"/>
    </row>
    <row r="14" spans="1:10" s="87" customFormat="1" ht="30" customHeight="1" x14ac:dyDescent="0.3">
      <c r="A14" s="198"/>
      <c r="B14" s="195" t="s">
        <v>274</v>
      </c>
      <c r="C14" s="192" t="s">
        <v>806</v>
      </c>
      <c r="D14" s="192" t="s">
        <v>811</v>
      </c>
      <c r="E14" s="153"/>
      <c r="F14" s="201" t="s">
        <v>812</v>
      </c>
      <c r="G14" s="197"/>
      <c r="H14" s="132"/>
      <c r="I14" s="132"/>
    </row>
    <row r="15" spans="1:10" s="87" customFormat="1" ht="30" customHeight="1" x14ac:dyDescent="0.3">
      <c r="A15" s="198"/>
      <c r="B15" s="195" t="s">
        <v>274</v>
      </c>
      <c r="C15" s="192" t="s">
        <v>806</v>
      </c>
      <c r="D15" s="192" t="s">
        <v>813</v>
      </c>
      <c r="E15" s="153"/>
      <c r="F15" s="201" t="s">
        <v>814</v>
      </c>
      <c r="G15" s="197"/>
      <c r="H15" s="132"/>
      <c r="I15" s="132"/>
    </row>
    <row r="16" spans="1:10" s="87" customFormat="1" ht="30" customHeight="1" x14ac:dyDescent="0.3">
      <c r="A16" s="198"/>
      <c r="B16" s="195" t="s">
        <v>274</v>
      </c>
      <c r="C16" s="192" t="s">
        <v>806</v>
      </c>
      <c r="D16" s="192" t="s">
        <v>815</v>
      </c>
      <c r="E16" s="153"/>
      <c r="F16" s="201" t="s">
        <v>816</v>
      </c>
      <c r="G16" s="197"/>
      <c r="H16" s="132"/>
      <c r="I16" s="132"/>
    </row>
    <row r="17" spans="1:9" s="87" customFormat="1" ht="30" customHeight="1" x14ac:dyDescent="0.3">
      <c r="A17" s="198"/>
      <c r="B17" s="195" t="s">
        <v>274</v>
      </c>
      <c r="C17" s="192" t="s">
        <v>806</v>
      </c>
      <c r="D17" s="192" t="s">
        <v>817</v>
      </c>
      <c r="E17" s="153"/>
      <c r="F17" s="201" t="s">
        <v>818</v>
      </c>
      <c r="G17" s="197"/>
      <c r="H17" s="132"/>
      <c r="I17" s="132"/>
    </row>
    <row r="18" spans="1:9" s="87" customFormat="1" ht="30" customHeight="1" x14ac:dyDescent="0.3">
      <c r="A18" s="198"/>
      <c r="B18" s="195" t="s">
        <v>274</v>
      </c>
      <c r="C18" s="192" t="s">
        <v>806</v>
      </c>
      <c r="D18" s="192" t="s">
        <v>819</v>
      </c>
      <c r="E18" s="153"/>
      <c r="F18" s="201" t="s">
        <v>820</v>
      </c>
      <c r="G18" s="197"/>
      <c r="H18" s="132"/>
      <c r="I18" s="132"/>
    </row>
    <row r="19" spans="1:9" s="87" customFormat="1" ht="30" customHeight="1" x14ac:dyDescent="0.3">
      <c r="A19" s="198"/>
      <c r="B19" s="195" t="s">
        <v>274</v>
      </c>
      <c r="C19" s="192" t="s">
        <v>821</v>
      </c>
      <c r="D19" s="192"/>
      <c r="E19" s="153"/>
      <c r="F19" s="201" t="s">
        <v>822</v>
      </c>
      <c r="G19" s="197"/>
      <c r="H19" s="132"/>
      <c r="I19" s="132"/>
    </row>
    <row r="20" spans="1:9" s="87" customFormat="1" ht="30" customHeight="1" x14ac:dyDescent="0.3">
      <c r="A20" s="198"/>
      <c r="B20" s="195" t="s">
        <v>274</v>
      </c>
      <c r="C20" s="192" t="s">
        <v>823</v>
      </c>
      <c r="D20" s="192"/>
      <c r="E20" s="153"/>
      <c r="F20" s="201" t="s">
        <v>824</v>
      </c>
      <c r="G20" s="197"/>
      <c r="H20" s="132"/>
      <c r="I20" s="132"/>
    </row>
    <row r="21" spans="1:9" s="87" customFormat="1" ht="30" customHeight="1" x14ac:dyDescent="0.3">
      <c r="A21" s="198"/>
      <c r="B21" s="195" t="s">
        <v>274</v>
      </c>
      <c r="C21" s="192" t="s">
        <v>806</v>
      </c>
      <c r="D21" s="192" t="s">
        <v>825</v>
      </c>
      <c r="E21" s="202" t="s">
        <v>826</v>
      </c>
      <c r="F21" s="201" t="s">
        <v>827</v>
      </c>
      <c r="G21" s="197"/>
      <c r="H21" s="132"/>
      <c r="I21" s="132"/>
    </row>
    <row r="22" spans="1:9" s="87" customFormat="1" ht="30" customHeight="1" x14ac:dyDescent="0.3">
      <c r="A22" s="198"/>
      <c r="B22" s="195" t="s">
        <v>274</v>
      </c>
      <c r="C22" s="192" t="s">
        <v>806</v>
      </c>
      <c r="D22" s="192" t="s">
        <v>828</v>
      </c>
      <c r="E22" s="202" t="s">
        <v>829</v>
      </c>
      <c r="F22" s="201" t="s">
        <v>830</v>
      </c>
      <c r="G22" s="197"/>
      <c r="H22" s="132"/>
      <c r="I22" s="132"/>
    </row>
    <row r="23" spans="1:9" s="87" customFormat="1" ht="30" customHeight="1" x14ac:dyDescent="0.3">
      <c r="A23" s="470" t="s">
        <v>835</v>
      </c>
      <c r="B23" s="199" t="s">
        <v>274</v>
      </c>
      <c r="C23" s="193" t="s">
        <v>806</v>
      </c>
      <c r="D23" s="193" t="s">
        <v>807</v>
      </c>
      <c r="E23" s="203" t="s">
        <v>831</v>
      </c>
      <c r="F23" s="204">
        <v>437.87</v>
      </c>
      <c r="G23" s="200"/>
    </row>
    <row r="24" spans="1:9" s="87" customFormat="1" ht="30" customHeight="1" x14ac:dyDescent="0.3">
      <c r="A24" s="470"/>
      <c r="B24" s="199" t="s">
        <v>274</v>
      </c>
      <c r="C24" s="193" t="s">
        <v>832</v>
      </c>
      <c r="D24" s="193"/>
      <c r="E24" s="205"/>
      <c r="F24" s="204" t="s">
        <v>833</v>
      </c>
      <c r="G24" s="200"/>
    </row>
    <row r="25" spans="1:9" s="87" customFormat="1" ht="30" customHeight="1" x14ac:dyDescent="0.3">
      <c r="A25" s="470"/>
      <c r="B25" s="199" t="s">
        <v>274</v>
      </c>
      <c r="C25" s="193"/>
      <c r="D25" s="193"/>
      <c r="E25" s="205"/>
      <c r="F25" s="206"/>
      <c r="G25" s="200"/>
    </row>
    <row r="26" spans="1:9" s="87" customFormat="1" ht="20.25" x14ac:dyDescent="0.3">
      <c r="A26" s="470"/>
      <c r="B26" s="199" t="s">
        <v>274</v>
      </c>
      <c r="C26" s="193"/>
      <c r="D26" s="193"/>
      <c r="E26" s="205"/>
      <c r="F26" s="206"/>
      <c r="G26" s="200"/>
    </row>
    <row r="27" spans="1:9" ht="19.5" customHeight="1" x14ac:dyDescent="0.3">
      <c r="A27" s="471"/>
      <c r="B27" s="199" t="s">
        <v>274</v>
      </c>
      <c r="C27" s="193"/>
      <c r="D27" s="193"/>
      <c r="E27" s="205"/>
      <c r="F27" s="206"/>
      <c r="G27" s="200"/>
      <c r="H27" s="87"/>
      <c r="I27" s="87"/>
    </row>
    <row r="28" spans="1:9" ht="18.75" x14ac:dyDescent="0.3">
      <c r="A28" s="116"/>
      <c r="B28" s="122"/>
      <c r="C28" s="88"/>
      <c r="D28" s="88"/>
      <c r="E28" s="88"/>
      <c r="F28" s="88"/>
      <c r="G28" s="200"/>
      <c r="H28" s="87"/>
      <c r="I28" s="87"/>
    </row>
    <row r="29" spans="1:9" ht="18.75" x14ac:dyDescent="0.3">
      <c r="A29" s="116"/>
      <c r="B29" s="122"/>
      <c r="C29" s="88"/>
      <c r="D29" s="88"/>
      <c r="E29" s="88"/>
      <c r="F29" s="88"/>
      <c r="G29" s="200"/>
      <c r="H29" s="87"/>
      <c r="I29" s="87"/>
    </row>
    <row r="30" spans="1:9" ht="18.75" x14ac:dyDescent="0.3">
      <c r="A30" s="87"/>
      <c r="B30" s="99"/>
      <c r="C30" s="87"/>
      <c r="D30" s="87"/>
      <c r="E30" s="87"/>
      <c r="F30" s="87"/>
      <c r="G30" s="200"/>
      <c r="H30" s="87"/>
      <c r="I30" s="87"/>
    </row>
    <row r="31" spans="1:9" ht="18.75" x14ac:dyDescent="0.3">
      <c r="A31" s="80" t="s">
        <v>90</v>
      </c>
      <c r="D31" s="49" t="s">
        <v>91</v>
      </c>
      <c r="E31" s="49"/>
      <c r="F31" s="49" t="s">
        <v>338</v>
      </c>
      <c r="G31" s="200"/>
      <c r="H31" s="87"/>
      <c r="I31" s="87"/>
    </row>
    <row r="32" spans="1:9" ht="18.75" x14ac:dyDescent="0.3">
      <c r="G32" s="200"/>
      <c r="H32" s="87"/>
      <c r="I32" s="87"/>
    </row>
    <row r="33" spans="7:9" ht="18.75" x14ac:dyDescent="0.3">
      <c r="G33" s="200"/>
      <c r="H33" s="87"/>
      <c r="I33" s="87"/>
    </row>
    <row r="34" spans="7:9" ht="18.75" x14ac:dyDescent="0.3">
      <c r="G34" s="200"/>
      <c r="H34" s="87"/>
      <c r="I34" s="87"/>
    </row>
    <row r="35" spans="7:9" ht="18.75" x14ac:dyDescent="0.3">
      <c r="G35" s="200"/>
      <c r="H35" s="87"/>
      <c r="I35" s="87"/>
    </row>
    <row r="36" spans="7:9" ht="18.75" x14ac:dyDescent="0.3">
      <c r="G36" s="87"/>
      <c r="H36" s="87"/>
      <c r="I36" s="87"/>
    </row>
    <row r="37" spans="7:9" ht="18.75" x14ac:dyDescent="0.3">
      <c r="G37" s="87"/>
      <c r="H37" s="87"/>
      <c r="I37" s="87"/>
    </row>
    <row r="38" spans="7:9" ht="18.75" x14ac:dyDescent="0.3">
      <c r="G38" s="87"/>
      <c r="H38" s="87"/>
      <c r="I38" s="87"/>
    </row>
    <row r="39" spans="7:9" ht="18.75" x14ac:dyDescent="0.3">
      <c r="G39" s="87"/>
      <c r="H39" s="87"/>
      <c r="I39" s="87"/>
    </row>
    <row r="40" spans="7:9" ht="18.75" x14ac:dyDescent="0.3">
      <c r="G40" s="87"/>
      <c r="H40" s="87"/>
      <c r="I40" s="87"/>
    </row>
    <row r="41" spans="7:9" ht="18.75" x14ac:dyDescent="0.3">
      <c r="G41" s="87"/>
      <c r="H41" s="87"/>
      <c r="I41" s="87"/>
    </row>
    <row r="42" spans="7:9" ht="18.75" x14ac:dyDescent="0.3">
      <c r="G42" s="87"/>
      <c r="H42" s="87"/>
      <c r="I42" s="87"/>
    </row>
    <row r="43" spans="7:9" x14ac:dyDescent="0.25">
      <c r="G43" s="7"/>
      <c r="I43" s="7"/>
    </row>
  </sheetData>
  <mergeCells count="2">
    <mergeCell ref="A6:F6"/>
    <mergeCell ref="A23:A27"/>
  </mergeCells>
  <pageMargins left="0.7" right="0.7" top="0.75" bottom="0.75" header="0.3" footer="0.3"/>
  <pageSetup scale="3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zoomScaleNormal="100" workbookViewId="0">
      <selection activeCell="B23" sqref="B23"/>
    </sheetView>
  </sheetViews>
  <sheetFormatPr defaultRowHeight="15.75" x14ac:dyDescent="0.25"/>
  <cols>
    <col min="1" max="1" width="12.85546875" style="74" customWidth="1"/>
    <col min="2" max="2" width="9" style="74" customWidth="1"/>
    <col min="3" max="3" width="76.85546875" style="74" customWidth="1"/>
    <col min="4" max="4" width="21" style="74" customWidth="1"/>
    <col min="5" max="5" width="26.85546875" style="74" customWidth="1"/>
    <col min="6" max="6" width="21.28515625" style="74" customWidth="1"/>
    <col min="7" max="7" width="20.42578125" style="74" customWidth="1"/>
    <col min="8" max="8" width="7.140625" style="74" customWidth="1"/>
    <col min="9" max="16384" width="9.140625" style="74"/>
  </cols>
  <sheetData>
    <row r="1" spans="1:7" ht="15.75" customHeight="1" x14ac:dyDescent="0.25"/>
    <row r="2" spans="1:7" ht="15.75" customHeight="1" x14ac:dyDescent="0.25">
      <c r="E2" s="342" t="s">
        <v>284</v>
      </c>
    </row>
    <row r="3" spans="1:7" ht="15.75" customHeight="1" x14ac:dyDescent="0.25">
      <c r="E3" s="342"/>
    </row>
    <row r="4" spans="1:7" ht="15.75" customHeight="1" x14ac:dyDescent="0.25">
      <c r="A4" s="1" t="s">
        <v>778</v>
      </c>
      <c r="E4" s="342"/>
    </row>
    <row r="5" spans="1:7" ht="15.75" customHeight="1" x14ac:dyDescent="0.25">
      <c r="A5" s="1" t="s">
        <v>784</v>
      </c>
      <c r="E5" s="342"/>
    </row>
    <row r="6" spans="1:7" ht="15.75" customHeight="1" x14ac:dyDescent="0.25"/>
    <row r="7" spans="1:7" ht="15" customHeight="1" x14ac:dyDescent="0.25">
      <c r="A7" s="472" t="s">
        <v>165</v>
      </c>
      <c r="B7" s="472"/>
      <c r="C7" s="473"/>
      <c r="D7" s="473"/>
      <c r="E7" s="473"/>
      <c r="F7" s="343"/>
      <c r="G7" s="343"/>
    </row>
    <row r="8" spans="1:7" ht="15" customHeight="1" x14ac:dyDescent="0.25">
      <c r="A8" s="473"/>
      <c r="B8" s="473"/>
      <c r="C8" s="473"/>
      <c r="D8" s="473"/>
      <c r="E8" s="473"/>
      <c r="F8" s="343"/>
      <c r="G8" s="343"/>
    </row>
    <row r="10" spans="1:7" x14ac:dyDescent="0.25">
      <c r="C10" s="75"/>
      <c r="D10" s="75"/>
      <c r="E10" s="76" t="s">
        <v>7</v>
      </c>
      <c r="F10" s="75"/>
      <c r="G10" s="76"/>
    </row>
    <row r="11" spans="1:7" s="346" customFormat="1" ht="31.5" x14ac:dyDescent="0.2">
      <c r="A11" s="77" t="s">
        <v>166</v>
      </c>
      <c r="B11" s="77" t="s">
        <v>203</v>
      </c>
      <c r="C11" s="77" t="s">
        <v>167</v>
      </c>
      <c r="D11" s="77" t="s">
        <v>204</v>
      </c>
      <c r="E11" s="78" t="s">
        <v>168</v>
      </c>
      <c r="F11" s="344"/>
      <c r="G11" s="345"/>
    </row>
    <row r="12" spans="1:7" s="346" customFormat="1" ht="27" customHeight="1" x14ac:dyDescent="0.2">
      <c r="A12" s="77">
        <v>1</v>
      </c>
      <c r="B12" s="77">
        <v>2</v>
      </c>
      <c r="C12" s="77">
        <v>3</v>
      </c>
      <c r="D12" s="77"/>
      <c r="E12" s="78">
        <v>4</v>
      </c>
      <c r="F12" s="344"/>
      <c r="G12" s="345"/>
    </row>
    <row r="13" spans="1:7" s="346" customFormat="1" ht="15" customHeight="1" x14ac:dyDescent="0.2">
      <c r="A13" s="77"/>
      <c r="B13" s="77"/>
      <c r="C13" s="79" t="s">
        <v>125</v>
      </c>
      <c r="D13" s="79"/>
      <c r="E13" s="285"/>
      <c r="F13" s="344"/>
      <c r="G13" s="345"/>
    </row>
    <row r="14" spans="1:7" x14ac:dyDescent="0.25">
      <c r="A14" s="347" t="s">
        <v>97</v>
      </c>
      <c r="B14" s="347"/>
      <c r="C14" s="312" t="s">
        <v>205</v>
      </c>
      <c r="D14" s="348" t="s">
        <v>206</v>
      </c>
      <c r="E14" s="349"/>
      <c r="F14" s="350"/>
      <c r="G14" s="351"/>
    </row>
    <row r="15" spans="1:7" x14ac:dyDescent="0.25">
      <c r="A15" s="352" t="s">
        <v>169</v>
      </c>
      <c r="B15" s="352"/>
      <c r="C15" s="353" t="s">
        <v>207</v>
      </c>
      <c r="D15" s="353"/>
      <c r="E15" s="354"/>
      <c r="F15" s="75"/>
      <c r="G15" s="355"/>
    </row>
    <row r="16" spans="1:7" x14ac:dyDescent="0.25">
      <c r="A16" s="352" t="s">
        <v>170</v>
      </c>
      <c r="B16" s="352"/>
      <c r="C16" s="353" t="s">
        <v>208</v>
      </c>
      <c r="D16" s="353"/>
      <c r="E16" s="354"/>
      <c r="F16" s="356"/>
      <c r="G16" s="351"/>
    </row>
    <row r="17" spans="1:7" x14ac:dyDescent="0.25">
      <c r="A17" s="352" t="s">
        <v>171</v>
      </c>
      <c r="B17" s="352"/>
      <c r="C17" s="353" t="s">
        <v>209</v>
      </c>
      <c r="D17" s="353"/>
      <c r="E17" s="354"/>
      <c r="F17" s="75"/>
      <c r="G17" s="355"/>
    </row>
    <row r="18" spans="1:7" x14ac:dyDescent="0.25">
      <c r="A18" s="352" t="s">
        <v>210</v>
      </c>
      <c r="B18" s="352"/>
      <c r="C18" s="353" t="s">
        <v>211</v>
      </c>
      <c r="D18" s="353"/>
      <c r="E18" s="354"/>
      <c r="F18" s="75"/>
      <c r="G18" s="355"/>
    </row>
    <row r="19" spans="1:7" x14ac:dyDescent="0.25">
      <c r="A19" s="352" t="s">
        <v>212</v>
      </c>
      <c r="B19" s="352"/>
      <c r="C19" s="353" t="s">
        <v>213</v>
      </c>
      <c r="D19" s="353"/>
      <c r="E19" s="354"/>
      <c r="F19" s="75"/>
      <c r="G19" s="355"/>
    </row>
    <row r="20" spans="1:7" x14ac:dyDescent="0.25">
      <c r="A20" s="357" t="s">
        <v>98</v>
      </c>
      <c r="B20" s="357"/>
      <c r="C20" s="312" t="s">
        <v>214</v>
      </c>
      <c r="D20" s="348" t="s">
        <v>215</v>
      </c>
      <c r="E20" s="349"/>
      <c r="F20" s="358"/>
      <c r="G20" s="351"/>
    </row>
    <row r="21" spans="1:7" x14ac:dyDescent="0.25">
      <c r="A21" s="352" t="s">
        <v>172</v>
      </c>
      <c r="B21" s="352"/>
      <c r="C21" s="353" t="s">
        <v>207</v>
      </c>
      <c r="D21" s="353"/>
      <c r="E21" s="354"/>
      <c r="F21" s="359"/>
      <c r="G21" s="355"/>
    </row>
    <row r="22" spans="1:7" x14ac:dyDescent="0.25">
      <c r="A22" s="352" t="s">
        <v>173</v>
      </c>
      <c r="B22" s="352"/>
      <c r="C22" s="353" t="s">
        <v>208</v>
      </c>
      <c r="D22" s="353"/>
      <c r="E22" s="354"/>
      <c r="F22" s="75"/>
      <c r="G22" s="355"/>
    </row>
    <row r="23" spans="1:7" x14ac:dyDescent="0.25">
      <c r="A23" s="352" t="s">
        <v>174</v>
      </c>
      <c r="B23" s="352"/>
      <c r="C23" s="353" t="s">
        <v>209</v>
      </c>
      <c r="D23" s="353"/>
      <c r="E23" s="354"/>
      <c r="F23" s="75"/>
      <c r="G23" s="355"/>
    </row>
    <row r="24" spans="1:7" x14ac:dyDescent="0.25">
      <c r="A24" s="352" t="s">
        <v>216</v>
      </c>
      <c r="B24" s="352"/>
      <c r="C24" s="353" t="s">
        <v>211</v>
      </c>
      <c r="D24" s="353"/>
      <c r="E24" s="354"/>
      <c r="F24" s="75"/>
      <c r="G24" s="355"/>
    </row>
    <row r="25" spans="1:7" x14ac:dyDescent="0.25">
      <c r="A25" s="352" t="s">
        <v>217</v>
      </c>
      <c r="B25" s="352"/>
      <c r="C25" s="353" t="s">
        <v>213</v>
      </c>
      <c r="D25" s="353"/>
      <c r="E25" s="354"/>
      <c r="F25" s="75"/>
      <c r="G25" s="355"/>
    </row>
    <row r="26" spans="1:7" x14ac:dyDescent="0.25">
      <c r="A26" s="360" t="s">
        <v>99</v>
      </c>
      <c r="B26" s="360"/>
      <c r="C26" s="361" t="s">
        <v>218</v>
      </c>
      <c r="D26" s="362" t="s">
        <v>219</v>
      </c>
      <c r="E26" s="349"/>
      <c r="F26" s="133"/>
      <c r="G26" s="351"/>
    </row>
    <row r="27" spans="1:7" x14ac:dyDescent="0.25">
      <c r="A27" s="352" t="s">
        <v>175</v>
      </c>
      <c r="B27" s="352"/>
      <c r="C27" s="353" t="s">
        <v>176</v>
      </c>
      <c r="D27" s="353"/>
      <c r="E27" s="354"/>
      <c r="F27" s="75"/>
      <c r="G27" s="355"/>
    </row>
    <row r="28" spans="1:7" x14ac:dyDescent="0.25">
      <c r="A28" s="352" t="s">
        <v>177</v>
      </c>
      <c r="B28" s="352"/>
      <c r="C28" s="353" t="s">
        <v>220</v>
      </c>
      <c r="D28" s="353"/>
      <c r="E28" s="354"/>
      <c r="F28" s="75"/>
      <c r="G28" s="355"/>
    </row>
    <row r="29" spans="1:7" x14ac:dyDescent="0.25">
      <c r="A29" s="352" t="s">
        <v>221</v>
      </c>
      <c r="B29" s="352"/>
      <c r="C29" s="353" t="s">
        <v>222</v>
      </c>
      <c r="D29" s="353"/>
      <c r="E29" s="354"/>
      <c r="F29" s="75"/>
      <c r="G29" s="355"/>
    </row>
    <row r="30" spans="1:7" x14ac:dyDescent="0.25">
      <c r="A30" s="352" t="s">
        <v>223</v>
      </c>
      <c r="B30" s="352"/>
      <c r="C30" s="353" t="s">
        <v>224</v>
      </c>
      <c r="D30" s="353"/>
      <c r="E30" s="354"/>
      <c r="F30" s="75"/>
      <c r="G30" s="355"/>
    </row>
    <row r="31" spans="1:7" x14ac:dyDescent="0.25">
      <c r="A31" s="360" t="s">
        <v>100</v>
      </c>
      <c r="B31" s="360"/>
      <c r="C31" s="363" t="s">
        <v>225</v>
      </c>
      <c r="D31" s="364" t="s">
        <v>226</v>
      </c>
      <c r="E31" s="349"/>
      <c r="F31" s="75"/>
      <c r="G31" s="355"/>
    </row>
    <row r="32" spans="1:7" x14ac:dyDescent="0.25">
      <c r="A32" s="352" t="s">
        <v>178</v>
      </c>
      <c r="B32" s="352"/>
      <c r="C32" s="365" t="s">
        <v>227</v>
      </c>
      <c r="D32" s="365"/>
      <c r="E32" s="354"/>
      <c r="F32" s="75"/>
      <c r="G32" s="355"/>
    </row>
    <row r="33" spans="1:7" x14ac:dyDescent="0.25">
      <c r="A33" s="352" t="s">
        <v>179</v>
      </c>
      <c r="B33" s="352"/>
      <c r="C33" s="353" t="s">
        <v>228</v>
      </c>
      <c r="D33" s="353"/>
      <c r="E33" s="354"/>
      <c r="F33" s="133"/>
      <c r="G33" s="366"/>
    </row>
    <row r="34" spans="1:7" x14ac:dyDescent="0.25">
      <c r="A34" s="352" t="s">
        <v>180</v>
      </c>
      <c r="B34" s="352"/>
      <c r="C34" s="367" t="s">
        <v>229</v>
      </c>
      <c r="D34" s="353"/>
      <c r="E34" s="354"/>
      <c r="F34" s="75"/>
      <c r="G34" s="75"/>
    </row>
    <row r="35" spans="1:7" x14ac:dyDescent="0.25">
      <c r="A35" s="352" t="s">
        <v>181</v>
      </c>
      <c r="B35" s="352"/>
      <c r="C35" s="353" t="s">
        <v>230</v>
      </c>
      <c r="D35" s="353"/>
      <c r="E35" s="354"/>
      <c r="F35" s="75"/>
      <c r="G35" s="75"/>
    </row>
    <row r="36" spans="1:7" x14ac:dyDescent="0.25">
      <c r="A36" s="352" t="s">
        <v>231</v>
      </c>
      <c r="B36" s="352"/>
      <c r="C36" s="353" t="s">
        <v>232</v>
      </c>
      <c r="D36" s="353"/>
      <c r="E36" s="354"/>
      <c r="F36" s="75"/>
      <c r="G36" s="75"/>
    </row>
    <row r="37" spans="1:7" x14ac:dyDescent="0.25">
      <c r="A37" s="360" t="s">
        <v>101</v>
      </c>
      <c r="B37" s="360"/>
      <c r="C37" s="361" t="s">
        <v>233</v>
      </c>
      <c r="D37" s="362" t="s">
        <v>234</v>
      </c>
      <c r="E37" s="349"/>
      <c r="F37" s="75"/>
    </row>
    <row r="38" spans="1:7" x14ac:dyDescent="0.25">
      <c r="A38" s="352" t="s">
        <v>182</v>
      </c>
      <c r="B38" s="352"/>
      <c r="C38" s="365" t="s">
        <v>227</v>
      </c>
      <c r="D38" s="353"/>
      <c r="E38" s="354"/>
      <c r="F38" s="75"/>
    </row>
    <row r="39" spans="1:7" x14ac:dyDescent="0.25">
      <c r="A39" s="352" t="s">
        <v>183</v>
      </c>
      <c r="B39" s="352"/>
      <c r="C39" s="353" t="s">
        <v>228</v>
      </c>
      <c r="D39" s="353"/>
      <c r="E39" s="354"/>
      <c r="F39" s="75"/>
    </row>
    <row r="40" spans="1:7" x14ac:dyDescent="0.25">
      <c r="A40" s="352" t="s">
        <v>184</v>
      </c>
      <c r="B40" s="352"/>
      <c r="C40" s="367" t="s">
        <v>229</v>
      </c>
      <c r="D40" s="353"/>
      <c r="E40" s="354"/>
      <c r="F40" s="75"/>
    </row>
    <row r="41" spans="1:7" x14ac:dyDescent="0.25">
      <c r="A41" s="352" t="s">
        <v>185</v>
      </c>
      <c r="B41" s="352"/>
      <c r="C41" s="353" t="s">
        <v>230</v>
      </c>
      <c r="D41" s="368"/>
      <c r="E41" s="354"/>
      <c r="F41" s="75"/>
    </row>
    <row r="42" spans="1:7" ht="31.5" x14ac:dyDescent="0.25">
      <c r="A42" s="352" t="s">
        <v>186</v>
      </c>
      <c r="B42" s="352"/>
      <c r="C42" s="365" t="s">
        <v>235</v>
      </c>
      <c r="D42" s="365"/>
      <c r="E42" s="354"/>
      <c r="F42" s="75"/>
    </row>
    <row r="43" spans="1:7" ht="15" customHeight="1" x14ac:dyDescent="0.25">
      <c r="A43" s="352"/>
      <c r="B43" s="352"/>
      <c r="C43" s="79" t="s">
        <v>130</v>
      </c>
      <c r="D43" s="79"/>
      <c r="E43" s="369"/>
      <c r="F43" s="75"/>
    </row>
    <row r="44" spans="1:7" x14ac:dyDescent="0.25">
      <c r="A44" s="360" t="s">
        <v>102</v>
      </c>
      <c r="B44" s="360"/>
      <c r="C44" s="312" t="s">
        <v>236</v>
      </c>
      <c r="D44" s="348" t="s">
        <v>237</v>
      </c>
      <c r="E44" s="370"/>
      <c r="F44" s="75"/>
    </row>
    <row r="45" spans="1:7" x14ac:dyDescent="0.25">
      <c r="A45" s="352" t="s">
        <v>187</v>
      </c>
      <c r="B45" s="352"/>
      <c r="C45" s="353" t="s">
        <v>238</v>
      </c>
      <c r="D45" s="353"/>
      <c r="E45" s="370"/>
      <c r="F45" s="75"/>
    </row>
    <row r="46" spans="1:7" x14ac:dyDescent="0.25">
      <c r="A46" s="352" t="s">
        <v>239</v>
      </c>
      <c r="B46" s="352"/>
      <c r="C46" s="353" t="s">
        <v>240</v>
      </c>
      <c r="D46" s="353"/>
      <c r="E46" s="370"/>
      <c r="F46" s="75"/>
    </row>
    <row r="47" spans="1:7" x14ac:dyDescent="0.25">
      <c r="A47" s="352" t="s">
        <v>241</v>
      </c>
      <c r="B47" s="352"/>
      <c r="C47" s="353" t="s">
        <v>242</v>
      </c>
      <c r="D47" s="353"/>
      <c r="E47" s="370"/>
      <c r="F47" s="75"/>
    </row>
    <row r="48" spans="1:7" x14ac:dyDescent="0.25">
      <c r="A48" s="360" t="s">
        <v>103</v>
      </c>
      <c r="B48" s="360"/>
      <c r="C48" s="312" t="s">
        <v>243</v>
      </c>
      <c r="D48" s="303" t="s">
        <v>244</v>
      </c>
      <c r="E48" s="370"/>
    </row>
    <row r="49" spans="1:5" ht="31.5" x14ac:dyDescent="0.25">
      <c r="A49" s="352" t="s">
        <v>188</v>
      </c>
      <c r="B49" s="352"/>
      <c r="C49" s="365" t="s">
        <v>245</v>
      </c>
      <c r="D49" s="353"/>
      <c r="E49" s="370"/>
    </row>
    <row r="50" spans="1:5" ht="31.5" x14ac:dyDescent="0.25">
      <c r="A50" s="352" t="s">
        <v>246</v>
      </c>
      <c r="B50" s="352"/>
      <c r="C50" s="365" t="s">
        <v>247</v>
      </c>
      <c r="D50" s="353"/>
      <c r="E50" s="370"/>
    </row>
    <row r="51" spans="1:5" x14ac:dyDescent="0.25">
      <c r="A51" s="352" t="s">
        <v>248</v>
      </c>
      <c r="B51" s="352"/>
      <c r="C51" s="353" t="s">
        <v>249</v>
      </c>
      <c r="D51" s="353"/>
      <c r="E51" s="370"/>
    </row>
    <row r="52" spans="1:5" x14ac:dyDescent="0.25">
      <c r="A52" s="360" t="s">
        <v>104</v>
      </c>
      <c r="B52" s="352"/>
      <c r="C52" s="371" t="s">
        <v>250</v>
      </c>
      <c r="D52" s="372">
        <v>102</v>
      </c>
      <c r="E52" s="370"/>
    </row>
    <row r="53" spans="1:5" x14ac:dyDescent="0.25">
      <c r="A53" s="352" t="s">
        <v>189</v>
      </c>
      <c r="B53" s="352"/>
      <c r="C53" s="353" t="s">
        <v>251</v>
      </c>
      <c r="D53" s="353"/>
      <c r="E53" s="370"/>
    </row>
    <row r="54" spans="1:5" x14ac:dyDescent="0.25">
      <c r="A54" s="352" t="s">
        <v>190</v>
      </c>
      <c r="B54" s="352"/>
      <c r="C54" s="353" t="s">
        <v>252</v>
      </c>
      <c r="D54" s="353"/>
      <c r="E54" s="370"/>
    </row>
    <row r="55" spans="1:5" x14ac:dyDescent="0.25">
      <c r="A55" s="352" t="s">
        <v>191</v>
      </c>
      <c r="B55" s="352"/>
      <c r="C55" s="353" t="s">
        <v>253</v>
      </c>
      <c r="D55" s="353"/>
      <c r="E55" s="370"/>
    </row>
    <row r="56" spans="1:5" x14ac:dyDescent="0.25">
      <c r="A56" s="360" t="s">
        <v>105</v>
      </c>
      <c r="B56" s="360"/>
      <c r="C56" s="373" t="s">
        <v>254</v>
      </c>
      <c r="D56" s="78">
        <v>119</v>
      </c>
      <c r="E56" s="370"/>
    </row>
    <row r="57" spans="1:5" x14ac:dyDescent="0.25">
      <c r="A57" s="352" t="s">
        <v>192</v>
      </c>
      <c r="B57" s="352"/>
      <c r="C57" s="365" t="s">
        <v>255</v>
      </c>
      <c r="D57" s="365"/>
      <c r="E57" s="370"/>
    </row>
    <row r="58" spans="1:5" x14ac:dyDescent="0.25">
      <c r="A58" s="352" t="s">
        <v>193</v>
      </c>
      <c r="B58" s="352"/>
      <c r="C58" s="353" t="s">
        <v>256</v>
      </c>
      <c r="D58" s="353"/>
      <c r="E58" s="370"/>
    </row>
    <row r="59" spans="1:5" ht="15" customHeight="1" x14ac:dyDescent="0.25">
      <c r="A59" s="352" t="s">
        <v>194</v>
      </c>
      <c r="B59" s="352"/>
      <c r="C59" s="368" t="s">
        <v>257</v>
      </c>
      <c r="D59" s="353"/>
      <c r="E59" s="370"/>
    </row>
    <row r="60" spans="1:5" ht="15" customHeight="1" x14ac:dyDescent="0.25">
      <c r="A60" s="352" t="s">
        <v>195</v>
      </c>
      <c r="B60" s="352"/>
      <c r="C60" s="353" t="s">
        <v>258</v>
      </c>
      <c r="D60" s="353"/>
      <c r="E60" s="370"/>
    </row>
    <row r="61" spans="1:5" ht="15" customHeight="1" x14ac:dyDescent="0.25">
      <c r="A61" s="352" t="s">
        <v>196</v>
      </c>
      <c r="B61" s="352"/>
      <c r="C61" s="353" t="s">
        <v>259</v>
      </c>
      <c r="D61" s="353"/>
      <c r="E61" s="370"/>
    </row>
    <row r="62" spans="1:5" x14ac:dyDescent="0.25">
      <c r="A62" s="360" t="s">
        <v>106</v>
      </c>
      <c r="B62" s="360"/>
      <c r="C62" s="361" t="s">
        <v>260</v>
      </c>
      <c r="D62" s="374" t="s">
        <v>261</v>
      </c>
      <c r="E62" s="370">
        <v>7270000</v>
      </c>
    </row>
    <row r="63" spans="1:5" x14ac:dyDescent="0.25">
      <c r="A63" s="352" t="s">
        <v>262</v>
      </c>
      <c r="B63" s="352"/>
      <c r="C63" s="365" t="s">
        <v>255</v>
      </c>
      <c r="D63" s="353"/>
      <c r="E63" s="370"/>
    </row>
    <row r="64" spans="1:5" x14ac:dyDescent="0.25">
      <c r="A64" s="352" t="s">
        <v>263</v>
      </c>
      <c r="B64" s="352"/>
      <c r="C64" s="353" t="s">
        <v>256</v>
      </c>
      <c r="D64" s="353"/>
      <c r="E64" s="370"/>
    </row>
    <row r="65" spans="1:5" x14ac:dyDescent="0.25">
      <c r="A65" s="352" t="s">
        <v>264</v>
      </c>
      <c r="B65" s="352"/>
      <c r="C65" s="367" t="s">
        <v>257</v>
      </c>
      <c r="D65" s="353"/>
      <c r="E65" s="370"/>
    </row>
    <row r="66" spans="1:5" x14ac:dyDescent="0.25">
      <c r="A66" s="352" t="s">
        <v>265</v>
      </c>
      <c r="B66" s="352"/>
      <c r="C66" s="353" t="s">
        <v>258</v>
      </c>
      <c r="D66" s="32"/>
      <c r="E66" s="370"/>
    </row>
    <row r="67" spans="1:5" x14ac:dyDescent="0.25">
      <c r="A67" s="352" t="s">
        <v>266</v>
      </c>
      <c r="B67" s="352"/>
      <c r="C67" s="353" t="s">
        <v>267</v>
      </c>
      <c r="D67" s="353"/>
      <c r="E67" s="370">
        <v>111389000</v>
      </c>
    </row>
    <row r="69" spans="1:5" x14ac:dyDescent="0.25">
      <c r="B69" s="375" t="s">
        <v>337</v>
      </c>
      <c r="C69" s="376" t="s">
        <v>282</v>
      </c>
      <c r="E69" s="74" t="s">
        <v>339</v>
      </c>
    </row>
  </sheetData>
  <mergeCells count="1">
    <mergeCell ref="A7:E8"/>
  </mergeCells>
  <phoneticPr fontId="10" type="noConversion"/>
  <pageMargins left="0.75" right="0.75" top="1" bottom="1" header="0.5" footer="0.5"/>
  <pageSetup scale="48" orientation="portrait" r:id="rId1"/>
  <headerFooter alignWithMargins="0"/>
  <ignoredErrors>
    <ignoredError sqref="D20 D26 D31 D44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51"/>
  <sheetViews>
    <sheetView zoomScale="75" zoomScaleNormal="75" workbookViewId="0">
      <selection activeCell="C155" sqref="C155"/>
    </sheetView>
  </sheetViews>
  <sheetFormatPr defaultRowHeight="15.75" x14ac:dyDescent="0.2"/>
  <cols>
    <col min="1" max="1" width="9.140625" style="53"/>
    <col min="2" max="2" width="32.42578125" style="53" customWidth="1"/>
    <col min="3" max="3" width="74.140625" style="53" customWidth="1"/>
    <col min="4" max="4" width="9.85546875" style="319" customWidth="1"/>
    <col min="5" max="7" width="20.7109375" style="53" customWidth="1"/>
    <col min="8" max="8" width="20.7109375" style="56" customWidth="1"/>
    <col min="9" max="9" width="20.7109375" style="58" customWidth="1"/>
    <col min="10" max="16384" width="9.140625" style="53"/>
  </cols>
  <sheetData>
    <row r="2" spans="2:10" s="2" customFormat="1" ht="24" customHeight="1" x14ac:dyDescent="0.25">
      <c r="D2" s="318"/>
      <c r="I2" s="27" t="s">
        <v>131</v>
      </c>
    </row>
    <row r="3" spans="2:10" s="2" customFormat="1" x14ac:dyDescent="0.25">
      <c r="B3" s="1" t="s">
        <v>778</v>
      </c>
      <c r="C3" s="53"/>
      <c r="D3" s="319"/>
    </row>
    <row r="4" spans="2:10" s="2" customFormat="1" x14ac:dyDescent="0.25">
      <c r="B4" s="1" t="s">
        <v>784</v>
      </c>
      <c r="C4" s="53"/>
      <c r="D4" s="319"/>
    </row>
    <row r="6" spans="2:10" ht="30" customHeight="1" x14ac:dyDescent="0.2">
      <c r="B6" s="396" t="s">
        <v>783</v>
      </c>
      <c r="C6" s="397"/>
      <c r="D6" s="397"/>
      <c r="E6" s="397"/>
      <c r="F6" s="397"/>
      <c r="G6" s="397"/>
      <c r="H6" s="397"/>
      <c r="I6" s="52"/>
    </row>
    <row r="7" spans="2:10" ht="26.25" customHeight="1" thickBot="1" x14ac:dyDescent="0.25">
      <c r="B7" s="54"/>
      <c r="C7" s="55"/>
      <c r="D7" s="320"/>
      <c r="E7" s="55"/>
      <c r="F7" s="55"/>
      <c r="G7" s="55"/>
      <c r="I7" s="57" t="s">
        <v>439</v>
      </c>
    </row>
    <row r="8" spans="2:10" s="93" customFormat="1" ht="42" customHeight="1" x14ac:dyDescent="0.2">
      <c r="B8" s="398" t="s">
        <v>123</v>
      </c>
      <c r="C8" s="400" t="s">
        <v>124</v>
      </c>
      <c r="D8" s="403" t="s">
        <v>203</v>
      </c>
      <c r="E8" s="392" t="s">
        <v>786</v>
      </c>
      <c r="F8" s="390" t="s">
        <v>785</v>
      </c>
      <c r="G8" s="392" t="s">
        <v>787</v>
      </c>
      <c r="H8" s="393"/>
      <c r="I8" s="394" t="s">
        <v>788</v>
      </c>
    </row>
    <row r="9" spans="2:10" s="95" customFormat="1" ht="50.25" customHeight="1" x14ac:dyDescent="0.3">
      <c r="B9" s="399"/>
      <c r="C9" s="401"/>
      <c r="D9" s="404"/>
      <c r="E9" s="402"/>
      <c r="F9" s="391"/>
      <c r="G9" s="94" t="s">
        <v>132</v>
      </c>
      <c r="H9" s="94" t="s">
        <v>133</v>
      </c>
      <c r="I9" s="395"/>
    </row>
    <row r="10" spans="2:10" s="98" customFormat="1" ht="38.1" customHeight="1" x14ac:dyDescent="0.2">
      <c r="B10" s="140"/>
      <c r="C10" s="137" t="s">
        <v>125</v>
      </c>
      <c r="D10" s="321"/>
      <c r="E10" s="175"/>
      <c r="F10" s="175"/>
      <c r="G10" s="175"/>
      <c r="H10" s="176"/>
      <c r="I10" s="183"/>
      <c r="J10" s="177"/>
    </row>
    <row r="11" spans="2:10" s="98" customFormat="1" ht="38.1" customHeight="1" x14ac:dyDescent="0.2">
      <c r="B11" s="140">
        <v>0</v>
      </c>
      <c r="C11" s="137" t="s">
        <v>440</v>
      </c>
      <c r="D11" s="321" t="s">
        <v>285</v>
      </c>
      <c r="E11" s="173"/>
      <c r="F11" s="173"/>
      <c r="G11" s="173"/>
      <c r="H11" s="178"/>
      <c r="I11" s="183"/>
      <c r="J11" s="177"/>
    </row>
    <row r="12" spans="2:10" s="98" customFormat="1" ht="38.1" customHeight="1" x14ac:dyDescent="0.2">
      <c r="B12" s="140"/>
      <c r="C12" s="137" t="s">
        <v>441</v>
      </c>
      <c r="D12" s="321" t="s">
        <v>286</v>
      </c>
      <c r="E12" s="173">
        <v>36112</v>
      </c>
      <c r="F12" s="173">
        <v>67429</v>
      </c>
      <c r="G12" s="173">
        <v>16857</v>
      </c>
      <c r="H12" s="179">
        <v>34266</v>
      </c>
      <c r="I12" s="183">
        <f>+H12/G12</f>
        <v>2.0327460402206796</v>
      </c>
      <c r="J12" s="177"/>
    </row>
    <row r="13" spans="2:10" s="98" customFormat="1" ht="38.1" customHeight="1" x14ac:dyDescent="0.2">
      <c r="B13" s="140">
        <v>1</v>
      </c>
      <c r="C13" s="137" t="s">
        <v>442</v>
      </c>
      <c r="D13" s="321" t="s">
        <v>287</v>
      </c>
      <c r="E13" s="173">
        <v>2376</v>
      </c>
      <c r="F13" s="173">
        <v>4107</v>
      </c>
      <c r="G13" s="173">
        <v>1027</v>
      </c>
      <c r="H13" s="178">
        <v>2105</v>
      </c>
      <c r="I13" s="183">
        <f>+H13/G13</f>
        <v>2.0496592015579358</v>
      </c>
      <c r="J13" s="177"/>
    </row>
    <row r="14" spans="2:10" s="98" customFormat="1" ht="38.1" customHeight="1" x14ac:dyDescent="0.2">
      <c r="B14" s="140" t="s">
        <v>443</v>
      </c>
      <c r="C14" s="138" t="s">
        <v>444</v>
      </c>
      <c r="D14" s="321" t="s">
        <v>288</v>
      </c>
      <c r="E14" s="173"/>
      <c r="F14" s="173"/>
      <c r="G14" s="173"/>
      <c r="H14" s="179"/>
      <c r="I14" s="183"/>
      <c r="J14" s="177"/>
    </row>
    <row r="15" spans="2:10" s="98" customFormat="1" ht="38.1" customHeight="1" x14ac:dyDescent="0.2">
      <c r="B15" s="140" t="s">
        <v>445</v>
      </c>
      <c r="C15" s="138" t="s">
        <v>446</v>
      </c>
      <c r="D15" s="321" t="s">
        <v>289</v>
      </c>
      <c r="E15" s="173">
        <v>2376</v>
      </c>
      <c r="F15" s="173"/>
      <c r="G15" s="173"/>
      <c r="H15" s="178">
        <v>2105</v>
      </c>
      <c r="I15" s="183"/>
      <c r="J15" s="177"/>
    </row>
    <row r="16" spans="2:10" s="98" customFormat="1" ht="38.1" customHeight="1" x14ac:dyDescent="0.2">
      <c r="B16" s="140" t="s">
        <v>447</v>
      </c>
      <c r="C16" s="138" t="s">
        <v>448</v>
      </c>
      <c r="D16" s="321" t="s">
        <v>290</v>
      </c>
      <c r="E16" s="173"/>
      <c r="F16" s="173"/>
      <c r="G16" s="173"/>
      <c r="H16" s="179"/>
      <c r="I16" s="183"/>
      <c r="J16" s="177"/>
    </row>
    <row r="17" spans="2:10" s="98" customFormat="1" ht="38.1" customHeight="1" x14ac:dyDescent="0.2">
      <c r="B17" s="141" t="s">
        <v>449</v>
      </c>
      <c r="C17" s="138" t="s">
        <v>450</v>
      </c>
      <c r="D17" s="321" t="s">
        <v>291</v>
      </c>
      <c r="E17" s="173"/>
      <c r="F17" s="173">
        <v>4107</v>
      </c>
      <c r="G17" s="173">
        <v>1027</v>
      </c>
      <c r="H17" s="179"/>
      <c r="I17" s="183"/>
      <c r="J17" s="177"/>
    </row>
    <row r="18" spans="2:10" s="98" customFormat="1" ht="38.1" customHeight="1" x14ac:dyDescent="0.2">
      <c r="B18" s="141" t="s">
        <v>451</v>
      </c>
      <c r="C18" s="138" t="s">
        <v>452</v>
      </c>
      <c r="D18" s="321" t="s">
        <v>292</v>
      </c>
      <c r="E18" s="173"/>
      <c r="F18" s="173"/>
      <c r="G18" s="173"/>
      <c r="H18" s="179"/>
      <c r="I18" s="183"/>
      <c r="J18" s="177"/>
    </row>
    <row r="19" spans="2:10" s="98" customFormat="1" ht="38.1" customHeight="1" x14ac:dyDescent="0.2">
      <c r="B19" s="141" t="s">
        <v>453</v>
      </c>
      <c r="C19" s="138" t="s">
        <v>454</v>
      </c>
      <c r="D19" s="321" t="s">
        <v>219</v>
      </c>
      <c r="E19" s="173"/>
      <c r="F19" s="173"/>
      <c r="G19" s="173"/>
      <c r="H19" s="178"/>
      <c r="I19" s="183"/>
      <c r="J19" s="177"/>
    </row>
    <row r="20" spans="2:10" s="98" customFormat="1" ht="38.1" customHeight="1" x14ac:dyDescent="0.2">
      <c r="B20" s="142">
        <v>2</v>
      </c>
      <c r="C20" s="137" t="s">
        <v>455</v>
      </c>
      <c r="D20" s="321"/>
      <c r="E20" s="173">
        <v>33736</v>
      </c>
      <c r="F20" s="173">
        <v>63322</v>
      </c>
      <c r="G20" s="173">
        <v>15830</v>
      </c>
      <c r="H20" s="179">
        <v>32161</v>
      </c>
      <c r="I20" s="183">
        <f>+H20/G20</f>
        <v>2.0316487681617184</v>
      </c>
      <c r="J20" s="177"/>
    </row>
    <row r="21" spans="2:10" s="98" customFormat="1" ht="38.1" customHeight="1" x14ac:dyDescent="0.2">
      <c r="B21" s="140" t="s">
        <v>456</v>
      </c>
      <c r="C21" s="138" t="s">
        <v>457</v>
      </c>
      <c r="D21" s="321" t="s">
        <v>215</v>
      </c>
      <c r="E21" s="173"/>
      <c r="F21" s="173"/>
      <c r="G21" s="173"/>
      <c r="H21" s="179"/>
      <c r="I21" s="183"/>
      <c r="J21" s="177"/>
    </row>
    <row r="22" spans="2:10" s="98" customFormat="1" ht="38.1" customHeight="1" x14ac:dyDescent="0.2">
      <c r="B22" s="141" t="s">
        <v>458</v>
      </c>
      <c r="C22" s="138" t="s">
        <v>459</v>
      </c>
      <c r="D22" s="321" t="s">
        <v>126</v>
      </c>
      <c r="E22" s="173"/>
      <c r="F22" s="173"/>
      <c r="G22" s="173"/>
      <c r="H22" s="178"/>
      <c r="I22" s="183"/>
      <c r="J22" s="177"/>
    </row>
    <row r="23" spans="2:10" s="98" customFormat="1" ht="38.1" customHeight="1" x14ac:dyDescent="0.2">
      <c r="B23" s="140" t="s">
        <v>460</v>
      </c>
      <c r="C23" s="138" t="s">
        <v>461</v>
      </c>
      <c r="D23" s="321" t="s">
        <v>293</v>
      </c>
      <c r="E23" s="173">
        <v>27261</v>
      </c>
      <c r="F23" s="173">
        <v>57095</v>
      </c>
      <c r="G23" s="173">
        <v>14273</v>
      </c>
      <c r="H23" s="179">
        <v>25777</v>
      </c>
      <c r="I23" s="183">
        <f>+H23/G23</f>
        <v>1.8059973376304912</v>
      </c>
      <c r="J23" s="177"/>
    </row>
    <row r="24" spans="2:10" s="98" customFormat="1" ht="23.25" x14ac:dyDescent="0.2">
      <c r="B24" s="140" t="s">
        <v>462</v>
      </c>
      <c r="C24" s="138" t="s">
        <v>463</v>
      </c>
      <c r="D24" s="321" t="s">
        <v>294</v>
      </c>
      <c r="E24" s="173">
        <v>3909</v>
      </c>
      <c r="F24" s="173">
        <v>3800</v>
      </c>
      <c r="G24" s="173">
        <v>950</v>
      </c>
      <c r="H24" s="179">
        <v>3909</v>
      </c>
      <c r="I24" s="183">
        <f>+H24/G24</f>
        <v>4.1147368421052635</v>
      </c>
      <c r="J24" s="177"/>
    </row>
    <row r="25" spans="2:10" s="98" customFormat="1" ht="41.25" customHeight="1" x14ac:dyDescent="0.2">
      <c r="B25" s="140" t="s">
        <v>464</v>
      </c>
      <c r="C25" s="138" t="s">
        <v>465</v>
      </c>
      <c r="D25" s="321" t="s">
        <v>295</v>
      </c>
      <c r="E25" s="173">
        <v>185</v>
      </c>
      <c r="F25" s="173">
        <v>185</v>
      </c>
      <c r="G25" s="173">
        <v>47</v>
      </c>
      <c r="H25" s="178">
        <v>185</v>
      </c>
      <c r="I25" s="183">
        <f>+H25/G25</f>
        <v>3.9361702127659575</v>
      </c>
      <c r="J25" s="177"/>
    </row>
    <row r="26" spans="2:10" s="98" customFormat="1" ht="38.1" customHeight="1" x14ac:dyDescent="0.2">
      <c r="B26" s="140" t="s">
        <v>466</v>
      </c>
      <c r="C26" s="138" t="s">
        <v>467</v>
      </c>
      <c r="D26" s="321" t="s">
        <v>226</v>
      </c>
      <c r="E26" s="173">
        <v>1139</v>
      </c>
      <c r="F26" s="173">
        <v>1110</v>
      </c>
      <c r="G26" s="173">
        <v>278</v>
      </c>
      <c r="H26" s="179">
        <v>1117</v>
      </c>
      <c r="I26" s="183">
        <f>+H26/G26</f>
        <v>4.0179856115107917</v>
      </c>
      <c r="J26" s="177"/>
    </row>
    <row r="27" spans="2:10" s="98" customFormat="1" ht="38.1" customHeight="1" x14ac:dyDescent="0.2">
      <c r="B27" s="140" t="s">
        <v>468</v>
      </c>
      <c r="C27" s="138" t="s">
        <v>469</v>
      </c>
      <c r="D27" s="321" t="s">
        <v>296</v>
      </c>
      <c r="E27" s="173">
        <v>1242</v>
      </c>
      <c r="F27" s="173">
        <v>1132</v>
      </c>
      <c r="G27" s="173">
        <v>183</v>
      </c>
      <c r="H27" s="179">
        <v>1173</v>
      </c>
      <c r="I27" s="183">
        <f>+H27/G27</f>
        <v>6.4098360655737707</v>
      </c>
      <c r="J27" s="177"/>
    </row>
    <row r="28" spans="2:10" s="98" customFormat="1" ht="38.1" customHeight="1" x14ac:dyDescent="0.2">
      <c r="B28" s="140" t="s">
        <v>470</v>
      </c>
      <c r="C28" s="138" t="s">
        <v>471</v>
      </c>
      <c r="D28" s="321" t="s">
        <v>206</v>
      </c>
      <c r="E28" s="173"/>
      <c r="F28" s="173"/>
      <c r="G28" s="173"/>
      <c r="H28" s="179"/>
      <c r="I28" s="183"/>
      <c r="J28" s="177"/>
    </row>
    <row r="29" spans="2:10" s="98" customFormat="1" ht="38.1" customHeight="1" x14ac:dyDescent="0.2">
      <c r="B29" s="142">
        <v>3</v>
      </c>
      <c r="C29" s="137" t="s">
        <v>472</v>
      </c>
      <c r="D29" s="321" t="s">
        <v>274</v>
      </c>
      <c r="E29" s="173"/>
      <c r="F29" s="173"/>
      <c r="G29" s="173"/>
      <c r="H29" s="179"/>
      <c r="I29" s="183"/>
      <c r="J29" s="177"/>
    </row>
    <row r="30" spans="2:10" s="98" customFormat="1" ht="38.1" customHeight="1" x14ac:dyDescent="0.2">
      <c r="B30" s="140" t="s">
        <v>473</v>
      </c>
      <c r="C30" s="138" t="s">
        <v>474</v>
      </c>
      <c r="D30" s="321" t="s">
        <v>297</v>
      </c>
      <c r="E30" s="173"/>
      <c r="F30" s="173"/>
      <c r="G30" s="173"/>
      <c r="H30" s="179"/>
      <c r="I30" s="183"/>
      <c r="J30" s="177"/>
    </row>
    <row r="31" spans="2:10" s="98" customFormat="1" ht="38.1" customHeight="1" x14ac:dyDescent="0.2">
      <c r="B31" s="141" t="s">
        <v>475</v>
      </c>
      <c r="C31" s="138" t="s">
        <v>476</v>
      </c>
      <c r="D31" s="321" t="s">
        <v>298</v>
      </c>
      <c r="E31" s="173"/>
      <c r="F31" s="173"/>
      <c r="G31" s="173"/>
      <c r="H31" s="179"/>
      <c r="I31" s="183"/>
      <c r="J31" s="177"/>
    </row>
    <row r="32" spans="2:10" s="98" customFormat="1" ht="38.1" customHeight="1" x14ac:dyDescent="0.2">
      <c r="B32" s="141" t="s">
        <v>477</v>
      </c>
      <c r="C32" s="138" t="s">
        <v>478</v>
      </c>
      <c r="D32" s="321" t="s">
        <v>299</v>
      </c>
      <c r="E32" s="173"/>
      <c r="F32" s="173"/>
      <c r="G32" s="173"/>
      <c r="H32" s="178"/>
      <c r="I32" s="183"/>
      <c r="J32" s="177"/>
    </row>
    <row r="33" spans="2:10" s="98" customFormat="1" ht="38.1" customHeight="1" x14ac:dyDescent="0.2">
      <c r="B33" s="141" t="s">
        <v>479</v>
      </c>
      <c r="C33" s="138" t="s">
        <v>480</v>
      </c>
      <c r="D33" s="321" t="s">
        <v>300</v>
      </c>
      <c r="E33" s="173"/>
      <c r="F33" s="173"/>
      <c r="G33" s="173"/>
      <c r="H33" s="179"/>
      <c r="I33" s="183"/>
      <c r="J33" s="177"/>
    </row>
    <row r="34" spans="2:10" s="98" customFormat="1" ht="38.1" customHeight="1" x14ac:dyDescent="0.2">
      <c r="B34" s="143" t="s">
        <v>481</v>
      </c>
      <c r="C34" s="137" t="s">
        <v>482</v>
      </c>
      <c r="D34" s="321" t="s">
        <v>301</v>
      </c>
      <c r="E34" s="173"/>
      <c r="F34" s="173"/>
      <c r="G34" s="173"/>
      <c r="H34" s="178"/>
      <c r="I34" s="183"/>
      <c r="J34" s="177"/>
    </row>
    <row r="35" spans="2:10" s="98" customFormat="1" ht="38.1" customHeight="1" x14ac:dyDescent="0.2">
      <c r="B35" s="141" t="s">
        <v>483</v>
      </c>
      <c r="C35" s="138" t="s">
        <v>484</v>
      </c>
      <c r="D35" s="321" t="s">
        <v>302</v>
      </c>
      <c r="E35" s="173"/>
      <c r="F35" s="173"/>
      <c r="G35" s="173"/>
      <c r="H35" s="179"/>
      <c r="I35" s="183"/>
      <c r="J35" s="177"/>
    </row>
    <row r="36" spans="2:10" s="98" customFormat="1" ht="38.1" customHeight="1" x14ac:dyDescent="0.2">
      <c r="B36" s="141" t="s">
        <v>485</v>
      </c>
      <c r="C36" s="138" t="s">
        <v>486</v>
      </c>
      <c r="D36" s="321" t="s">
        <v>487</v>
      </c>
      <c r="E36" s="173"/>
      <c r="F36" s="173"/>
      <c r="G36" s="173"/>
      <c r="H36" s="178"/>
      <c r="I36" s="183"/>
      <c r="J36" s="177"/>
    </row>
    <row r="37" spans="2:10" s="98" customFormat="1" ht="38.1" customHeight="1" x14ac:dyDescent="0.2">
      <c r="B37" s="141" t="s">
        <v>488</v>
      </c>
      <c r="C37" s="138" t="s">
        <v>489</v>
      </c>
      <c r="D37" s="321" t="s">
        <v>490</v>
      </c>
      <c r="E37" s="173"/>
      <c r="F37" s="173"/>
      <c r="G37" s="173"/>
      <c r="H37" s="178"/>
      <c r="I37" s="183"/>
      <c r="J37" s="177"/>
    </row>
    <row r="38" spans="2:10" s="98" customFormat="1" ht="38.1" customHeight="1" x14ac:dyDescent="0.2">
      <c r="B38" s="141" t="s">
        <v>491</v>
      </c>
      <c r="C38" s="138" t="s">
        <v>492</v>
      </c>
      <c r="D38" s="321" t="s">
        <v>493</v>
      </c>
      <c r="E38" s="173"/>
      <c r="F38" s="173"/>
      <c r="G38" s="173"/>
      <c r="H38" s="179"/>
      <c r="I38" s="183"/>
      <c r="J38" s="177"/>
    </row>
    <row r="39" spans="2:10" s="98" customFormat="1" ht="38.1" customHeight="1" x14ac:dyDescent="0.2">
      <c r="B39" s="141" t="s">
        <v>491</v>
      </c>
      <c r="C39" s="138" t="s">
        <v>494</v>
      </c>
      <c r="D39" s="321" t="s">
        <v>495</v>
      </c>
      <c r="E39" s="173"/>
      <c r="F39" s="173"/>
      <c r="G39" s="173"/>
      <c r="H39" s="179"/>
      <c r="I39" s="183"/>
      <c r="J39" s="177"/>
    </row>
    <row r="40" spans="2:10" s="98" customFormat="1" ht="38.1" customHeight="1" x14ac:dyDescent="0.2">
      <c r="B40" s="141" t="s">
        <v>496</v>
      </c>
      <c r="C40" s="138" t="s">
        <v>497</v>
      </c>
      <c r="D40" s="321" t="s">
        <v>498</v>
      </c>
      <c r="E40" s="173"/>
      <c r="F40" s="173"/>
      <c r="G40" s="173"/>
      <c r="H40" s="179"/>
      <c r="I40" s="183"/>
      <c r="J40" s="177"/>
    </row>
    <row r="41" spans="2:10" s="98" customFormat="1" ht="38.1" customHeight="1" x14ac:dyDescent="0.2">
      <c r="B41" s="141" t="s">
        <v>496</v>
      </c>
      <c r="C41" s="138" t="s">
        <v>499</v>
      </c>
      <c r="D41" s="321" t="s">
        <v>500</v>
      </c>
      <c r="E41" s="173"/>
      <c r="F41" s="173"/>
      <c r="G41" s="173"/>
      <c r="H41" s="179"/>
      <c r="I41" s="183"/>
      <c r="J41" s="177"/>
    </row>
    <row r="42" spans="2:10" s="98" customFormat="1" ht="38.1" customHeight="1" x14ac:dyDescent="0.2">
      <c r="B42" s="141" t="s">
        <v>501</v>
      </c>
      <c r="C42" s="138" t="s">
        <v>502</v>
      </c>
      <c r="D42" s="321" t="s">
        <v>503</v>
      </c>
      <c r="E42" s="173"/>
      <c r="F42" s="173"/>
      <c r="G42" s="173"/>
      <c r="H42" s="179"/>
      <c r="I42" s="183"/>
      <c r="J42" s="177"/>
    </row>
    <row r="43" spans="2:10" s="98" customFormat="1" ht="38.1" customHeight="1" x14ac:dyDescent="0.2">
      <c r="B43" s="141" t="s">
        <v>504</v>
      </c>
      <c r="C43" s="138" t="s">
        <v>505</v>
      </c>
      <c r="D43" s="321" t="s">
        <v>506</v>
      </c>
      <c r="E43" s="173"/>
      <c r="F43" s="173"/>
      <c r="G43" s="173"/>
      <c r="H43" s="179"/>
      <c r="I43" s="183"/>
      <c r="J43" s="177"/>
    </row>
    <row r="44" spans="2:10" s="98" customFormat="1" ht="38.1" customHeight="1" x14ac:dyDescent="0.2">
      <c r="B44" s="143">
        <v>5</v>
      </c>
      <c r="C44" s="137" t="s">
        <v>507</v>
      </c>
      <c r="D44" s="321" t="s">
        <v>508</v>
      </c>
      <c r="E44" s="173"/>
      <c r="F44" s="173"/>
      <c r="G44" s="173"/>
      <c r="H44" s="179"/>
      <c r="I44" s="183"/>
      <c r="J44" s="177"/>
    </row>
    <row r="45" spans="2:10" s="98" customFormat="1" ht="38.1" customHeight="1" x14ac:dyDescent="0.2">
      <c r="B45" s="141" t="s">
        <v>509</v>
      </c>
      <c r="C45" s="138" t="s">
        <v>510</v>
      </c>
      <c r="D45" s="321" t="s">
        <v>511</v>
      </c>
      <c r="E45" s="173"/>
      <c r="F45" s="173"/>
      <c r="G45" s="173"/>
      <c r="H45" s="179"/>
      <c r="I45" s="183"/>
      <c r="J45" s="177"/>
    </row>
    <row r="46" spans="2:10" s="98" customFormat="1" ht="38.1" customHeight="1" x14ac:dyDescent="0.2">
      <c r="B46" s="141" t="s">
        <v>512</v>
      </c>
      <c r="C46" s="138" t="s">
        <v>513</v>
      </c>
      <c r="D46" s="321" t="s">
        <v>514</v>
      </c>
      <c r="E46" s="173"/>
      <c r="F46" s="173"/>
      <c r="G46" s="173"/>
      <c r="H46" s="179"/>
      <c r="I46" s="183"/>
      <c r="J46" s="177"/>
    </row>
    <row r="47" spans="2:10" s="98" customFormat="1" ht="38.1" customHeight="1" x14ac:dyDescent="0.2">
      <c r="B47" s="141" t="s">
        <v>515</v>
      </c>
      <c r="C47" s="138" t="s">
        <v>516</v>
      </c>
      <c r="D47" s="321" t="s">
        <v>517</v>
      </c>
      <c r="E47" s="173"/>
      <c r="F47" s="173"/>
      <c r="G47" s="173"/>
      <c r="H47" s="178"/>
      <c r="I47" s="183"/>
      <c r="J47" s="177"/>
    </row>
    <row r="48" spans="2:10" s="98" customFormat="1" ht="38.1" customHeight="1" x14ac:dyDescent="0.2">
      <c r="B48" s="141" t="s">
        <v>518</v>
      </c>
      <c r="C48" s="138" t="s">
        <v>519</v>
      </c>
      <c r="D48" s="321" t="s">
        <v>520</v>
      </c>
      <c r="E48" s="173"/>
      <c r="F48" s="173"/>
      <c r="G48" s="173"/>
      <c r="H48" s="179"/>
      <c r="I48" s="183"/>
      <c r="J48" s="177"/>
    </row>
    <row r="49" spans="2:10" s="98" customFormat="1" ht="38.1" customHeight="1" x14ac:dyDescent="0.2">
      <c r="B49" s="141" t="s">
        <v>521</v>
      </c>
      <c r="C49" s="138" t="s">
        <v>522</v>
      </c>
      <c r="D49" s="321" t="s">
        <v>523</v>
      </c>
      <c r="E49" s="173"/>
      <c r="F49" s="173"/>
      <c r="G49" s="173"/>
      <c r="H49" s="178"/>
      <c r="I49" s="183"/>
      <c r="J49" s="177"/>
    </row>
    <row r="50" spans="2:10" s="98" customFormat="1" ht="38.1" customHeight="1" x14ac:dyDescent="0.2">
      <c r="B50" s="141" t="s">
        <v>524</v>
      </c>
      <c r="C50" s="138" t="s">
        <v>525</v>
      </c>
      <c r="D50" s="321" t="s">
        <v>526</v>
      </c>
      <c r="E50" s="173"/>
      <c r="F50" s="173"/>
      <c r="G50" s="173"/>
      <c r="H50" s="179"/>
      <c r="I50" s="183"/>
      <c r="J50" s="177"/>
    </row>
    <row r="51" spans="2:10" s="98" customFormat="1" ht="38.1" customHeight="1" x14ac:dyDescent="0.2">
      <c r="B51" s="141" t="s">
        <v>527</v>
      </c>
      <c r="C51" s="138" t="s">
        <v>528</v>
      </c>
      <c r="D51" s="321" t="s">
        <v>529</v>
      </c>
      <c r="E51" s="173"/>
      <c r="F51" s="173"/>
      <c r="G51" s="173"/>
      <c r="H51" s="179"/>
      <c r="I51" s="183"/>
      <c r="J51" s="177"/>
    </row>
    <row r="52" spans="2:10" s="98" customFormat="1" ht="38.1" customHeight="1" x14ac:dyDescent="0.2">
      <c r="B52" s="143">
        <v>288</v>
      </c>
      <c r="C52" s="137" t="s">
        <v>325</v>
      </c>
      <c r="D52" s="321" t="s">
        <v>530</v>
      </c>
      <c r="E52" s="173"/>
      <c r="F52" s="173"/>
      <c r="G52" s="173"/>
      <c r="H52" s="178"/>
      <c r="I52" s="183"/>
      <c r="J52" s="177"/>
    </row>
    <row r="53" spans="2:10" s="98" customFormat="1" ht="38.1" customHeight="1" x14ac:dyDescent="0.2">
      <c r="B53" s="143"/>
      <c r="C53" s="137" t="s">
        <v>531</v>
      </c>
      <c r="D53" s="321" t="s">
        <v>532</v>
      </c>
      <c r="E53" s="173">
        <v>564748</v>
      </c>
      <c r="F53" s="173">
        <v>93835</v>
      </c>
      <c r="G53" s="173">
        <v>23458</v>
      </c>
      <c r="H53" s="179">
        <v>86999</v>
      </c>
      <c r="I53" s="183">
        <f>+H53/G53</f>
        <v>3.7087134453065054</v>
      </c>
      <c r="J53" s="177"/>
    </row>
    <row r="54" spans="2:10" s="98" customFormat="1" ht="38.1" customHeight="1" x14ac:dyDescent="0.2">
      <c r="B54" s="143" t="s">
        <v>533</v>
      </c>
      <c r="C54" s="137" t="s">
        <v>534</v>
      </c>
      <c r="D54" s="321" t="s">
        <v>535</v>
      </c>
      <c r="E54" s="173">
        <v>6107</v>
      </c>
      <c r="F54" s="173">
        <v>7500</v>
      </c>
      <c r="G54" s="173">
        <v>1875</v>
      </c>
      <c r="H54" s="179">
        <v>5411</v>
      </c>
      <c r="I54" s="183">
        <f>+H54/G54</f>
        <v>2.8858666666666668</v>
      </c>
      <c r="J54" s="177"/>
    </row>
    <row r="55" spans="2:10" s="98" customFormat="1" ht="38.1" customHeight="1" x14ac:dyDescent="0.2">
      <c r="B55" s="141">
        <v>10</v>
      </c>
      <c r="C55" s="138" t="s">
        <v>536</v>
      </c>
      <c r="D55" s="321" t="s">
        <v>537</v>
      </c>
      <c r="E55" s="173">
        <v>5734</v>
      </c>
      <c r="F55" s="173">
        <v>7350</v>
      </c>
      <c r="G55" s="173">
        <v>1835</v>
      </c>
      <c r="H55" s="179">
        <v>5354</v>
      </c>
      <c r="I55" s="183">
        <f>+H55/G55</f>
        <v>2.9177111716621251</v>
      </c>
      <c r="J55" s="177"/>
    </row>
    <row r="56" spans="2:10" s="98" customFormat="1" ht="38.1" customHeight="1" x14ac:dyDescent="0.2">
      <c r="B56" s="141">
        <v>11</v>
      </c>
      <c r="C56" s="138" t="s">
        <v>538</v>
      </c>
      <c r="D56" s="321" t="s">
        <v>539</v>
      </c>
      <c r="E56" s="173"/>
      <c r="F56" s="173"/>
      <c r="G56" s="173"/>
      <c r="H56" s="179"/>
      <c r="I56" s="183"/>
      <c r="J56" s="177"/>
    </row>
    <row r="57" spans="2:10" s="98" customFormat="1" ht="23.25" x14ac:dyDescent="0.2">
      <c r="B57" s="141">
        <v>12</v>
      </c>
      <c r="C57" s="138" t="s">
        <v>540</v>
      </c>
      <c r="D57" s="321" t="s">
        <v>541</v>
      </c>
      <c r="E57" s="173"/>
      <c r="F57" s="173"/>
      <c r="G57" s="173"/>
      <c r="H57" s="179"/>
      <c r="I57" s="183"/>
      <c r="J57" s="177"/>
    </row>
    <row r="58" spans="2:10" s="98" customFormat="1" ht="38.1" customHeight="1" x14ac:dyDescent="0.2">
      <c r="B58" s="141">
        <v>13</v>
      </c>
      <c r="C58" s="138" t="s">
        <v>542</v>
      </c>
      <c r="D58" s="321" t="s">
        <v>543</v>
      </c>
      <c r="E58" s="173"/>
      <c r="F58" s="173"/>
      <c r="G58" s="173"/>
      <c r="H58" s="179"/>
      <c r="I58" s="183"/>
      <c r="J58" s="177"/>
    </row>
    <row r="59" spans="2:10" s="98" customFormat="1" ht="38.1" customHeight="1" x14ac:dyDescent="0.2">
      <c r="B59" s="141">
        <v>14</v>
      </c>
      <c r="C59" s="138" t="s">
        <v>544</v>
      </c>
      <c r="D59" s="321" t="s">
        <v>545</v>
      </c>
      <c r="E59" s="173"/>
      <c r="F59" s="173"/>
      <c r="G59" s="173"/>
      <c r="H59" s="179"/>
      <c r="I59" s="183"/>
      <c r="J59" s="177"/>
    </row>
    <row r="60" spans="2:10" s="98" customFormat="1" ht="38.1" customHeight="1" x14ac:dyDescent="0.2">
      <c r="B60" s="141">
        <v>15</v>
      </c>
      <c r="C60" s="139" t="s">
        <v>546</v>
      </c>
      <c r="D60" s="321" t="s">
        <v>547</v>
      </c>
      <c r="E60" s="173">
        <v>373</v>
      </c>
      <c r="F60" s="173">
        <v>150</v>
      </c>
      <c r="G60" s="173">
        <v>38</v>
      </c>
      <c r="H60" s="178">
        <v>57</v>
      </c>
      <c r="I60" s="183">
        <f>+H60/G60</f>
        <v>1.5</v>
      </c>
      <c r="J60" s="177"/>
    </row>
    <row r="61" spans="2:10" s="98" customFormat="1" ht="38.1" customHeight="1" x14ac:dyDescent="0.2">
      <c r="B61" s="143"/>
      <c r="C61" s="137" t="s">
        <v>548</v>
      </c>
      <c r="D61" s="321" t="s">
        <v>549</v>
      </c>
      <c r="E61" s="173">
        <v>558641</v>
      </c>
      <c r="F61" s="173">
        <v>26235</v>
      </c>
      <c r="G61" s="173">
        <v>6558</v>
      </c>
      <c r="H61" s="179">
        <v>32661</v>
      </c>
      <c r="I61" s="183">
        <f>+H61/G61</f>
        <v>4.9803293687099721</v>
      </c>
      <c r="J61" s="177"/>
    </row>
    <row r="62" spans="2:10" s="97" customFormat="1" ht="38.1" customHeight="1" x14ac:dyDescent="0.2">
      <c r="B62" s="141" t="s">
        <v>550</v>
      </c>
      <c r="C62" s="138" t="s">
        <v>551</v>
      </c>
      <c r="D62" s="321" t="s">
        <v>552</v>
      </c>
      <c r="E62" s="173"/>
      <c r="F62" s="173"/>
      <c r="G62" s="173"/>
      <c r="H62" s="179"/>
      <c r="I62" s="183"/>
      <c r="J62" s="177"/>
    </row>
    <row r="63" spans="2:10" s="97" customFormat="1" ht="23.25" x14ac:dyDescent="0.2">
      <c r="B63" s="141" t="s">
        <v>553</v>
      </c>
      <c r="C63" s="138" t="s">
        <v>554</v>
      </c>
      <c r="D63" s="321" t="s">
        <v>555</v>
      </c>
      <c r="E63" s="175"/>
      <c r="F63" s="175"/>
      <c r="G63" s="175"/>
      <c r="H63" s="176"/>
      <c r="I63" s="183"/>
      <c r="J63" s="177"/>
    </row>
    <row r="64" spans="2:10" s="98" customFormat="1" ht="33" customHeight="1" x14ac:dyDescent="0.35">
      <c r="B64" s="141" t="s">
        <v>556</v>
      </c>
      <c r="C64" s="138" t="s">
        <v>557</v>
      </c>
      <c r="D64" s="321" t="s">
        <v>558</v>
      </c>
      <c r="E64" s="174">
        <v>290</v>
      </c>
      <c r="F64" s="173">
        <v>800</v>
      </c>
      <c r="G64" s="175">
        <v>200</v>
      </c>
      <c r="H64" s="174">
        <v>2086</v>
      </c>
      <c r="I64" s="182">
        <f>+H64/G64</f>
        <v>10.43</v>
      </c>
      <c r="J64" s="177"/>
    </row>
    <row r="65" spans="2:10" s="97" customFormat="1" ht="23.25" x14ac:dyDescent="0.2">
      <c r="B65" s="141" t="s">
        <v>559</v>
      </c>
      <c r="C65" s="138" t="s">
        <v>560</v>
      </c>
      <c r="D65" s="321" t="s">
        <v>561</v>
      </c>
      <c r="E65" s="173"/>
      <c r="F65" s="173"/>
      <c r="G65" s="173"/>
      <c r="H65" s="173"/>
      <c r="I65" s="182"/>
      <c r="J65" s="177"/>
    </row>
    <row r="66" spans="2:10" ht="23.25" x14ac:dyDescent="0.2">
      <c r="B66" s="141" t="s">
        <v>562</v>
      </c>
      <c r="C66" s="138" t="s">
        <v>563</v>
      </c>
      <c r="D66" s="321" t="s">
        <v>564</v>
      </c>
      <c r="E66" s="175">
        <v>27108</v>
      </c>
      <c r="F66" s="175">
        <v>25000</v>
      </c>
      <c r="G66" s="175">
        <v>6250</v>
      </c>
      <c r="H66" s="176">
        <v>30575</v>
      </c>
      <c r="I66" s="183">
        <f>+H66/G66</f>
        <v>4.8920000000000003</v>
      </c>
      <c r="J66" s="177"/>
    </row>
    <row r="67" spans="2:10" ht="23.25" x14ac:dyDescent="0.2">
      <c r="B67" s="141" t="s">
        <v>565</v>
      </c>
      <c r="C67" s="138" t="s">
        <v>566</v>
      </c>
      <c r="D67" s="321" t="s">
        <v>567</v>
      </c>
      <c r="E67" s="175"/>
      <c r="F67" s="175">
        <v>435</v>
      </c>
      <c r="G67" s="175">
        <v>108</v>
      </c>
      <c r="H67" s="176">
        <v>0</v>
      </c>
      <c r="I67" s="183">
        <f>+H67/G67</f>
        <v>0</v>
      </c>
      <c r="J67" s="177"/>
    </row>
    <row r="68" spans="2:10" ht="23.25" x14ac:dyDescent="0.2">
      <c r="B68" s="141" t="s">
        <v>568</v>
      </c>
      <c r="C68" s="138" t="s">
        <v>569</v>
      </c>
      <c r="D68" s="321" t="s">
        <v>570</v>
      </c>
      <c r="E68" s="175"/>
      <c r="F68" s="175"/>
      <c r="G68" s="175"/>
      <c r="H68" s="176"/>
      <c r="I68" s="183"/>
      <c r="J68" s="177"/>
    </row>
    <row r="69" spans="2:10" ht="23.25" x14ac:dyDescent="0.2">
      <c r="B69" s="143">
        <v>21</v>
      </c>
      <c r="C69" s="137" t="s">
        <v>571</v>
      </c>
      <c r="D69" s="321" t="s">
        <v>572</v>
      </c>
      <c r="E69" s="175"/>
      <c r="F69" s="175"/>
      <c r="G69" s="175"/>
      <c r="H69" s="176"/>
      <c r="I69" s="183"/>
      <c r="J69" s="177"/>
    </row>
    <row r="70" spans="2:10" ht="23.25" x14ac:dyDescent="0.2">
      <c r="B70" s="143">
        <v>22</v>
      </c>
      <c r="C70" s="137" t="s">
        <v>573</v>
      </c>
      <c r="D70" s="321" t="s">
        <v>574</v>
      </c>
      <c r="E70" s="175">
        <v>687</v>
      </c>
      <c r="F70" s="175">
        <v>100</v>
      </c>
      <c r="G70" s="175">
        <v>25</v>
      </c>
      <c r="H70" s="176">
        <v>735</v>
      </c>
      <c r="I70" s="183">
        <f>+H70/G70</f>
        <v>29.4</v>
      </c>
      <c r="J70" s="177"/>
    </row>
    <row r="71" spans="2:10" ht="37.5" x14ac:dyDescent="0.2">
      <c r="B71" s="143">
        <v>236</v>
      </c>
      <c r="C71" s="137" t="s">
        <v>575</v>
      </c>
      <c r="D71" s="321" t="s">
        <v>576</v>
      </c>
      <c r="E71" s="175"/>
      <c r="F71" s="175"/>
      <c r="G71" s="175"/>
      <c r="H71" s="176"/>
      <c r="I71" s="183"/>
      <c r="J71" s="177"/>
    </row>
    <row r="72" spans="2:10" ht="37.5" x14ac:dyDescent="0.2">
      <c r="B72" s="143" t="s">
        <v>577</v>
      </c>
      <c r="C72" s="137" t="s">
        <v>578</v>
      </c>
      <c r="D72" s="321" t="s">
        <v>579</v>
      </c>
      <c r="E72" s="175">
        <v>2419</v>
      </c>
      <c r="F72" s="175">
        <v>4000</v>
      </c>
      <c r="G72" s="175">
        <v>1000</v>
      </c>
      <c r="H72" s="176">
        <v>2419</v>
      </c>
      <c r="I72" s="183">
        <f>+H72/G72</f>
        <v>2.419</v>
      </c>
      <c r="J72" s="177"/>
    </row>
    <row r="73" spans="2:10" ht="37.5" x14ac:dyDescent="0.2">
      <c r="B73" s="141" t="s">
        <v>580</v>
      </c>
      <c r="C73" s="138" t="s">
        <v>581</v>
      </c>
      <c r="D73" s="321" t="s">
        <v>582</v>
      </c>
      <c r="E73" s="175"/>
      <c r="F73" s="175"/>
      <c r="G73" s="175"/>
      <c r="H73" s="176"/>
      <c r="I73" s="183"/>
      <c r="J73" s="177"/>
    </row>
    <row r="74" spans="2:10" ht="37.5" x14ac:dyDescent="0.2">
      <c r="B74" s="141" t="s">
        <v>583</v>
      </c>
      <c r="C74" s="138" t="s">
        <v>584</v>
      </c>
      <c r="D74" s="321" t="s">
        <v>585</v>
      </c>
      <c r="E74" s="175"/>
      <c r="F74" s="175"/>
      <c r="G74" s="175"/>
      <c r="H74" s="176"/>
      <c r="I74" s="183"/>
      <c r="J74" s="177"/>
    </row>
    <row r="75" spans="2:10" ht="23.25" x14ac:dyDescent="0.2">
      <c r="B75" s="141" t="s">
        <v>586</v>
      </c>
      <c r="C75" s="138" t="s">
        <v>587</v>
      </c>
      <c r="D75" s="321" t="s">
        <v>588</v>
      </c>
      <c r="E75" s="175"/>
      <c r="F75" s="175"/>
      <c r="G75" s="175"/>
      <c r="H75" s="176"/>
      <c r="I75" s="183"/>
      <c r="J75" s="177"/>
    </row>
    <row r="76" spans="2:10" ht="23.25" x14ac:dyDescent="0.2">
      <c r="B76" s="141" t="s">
        <v>589</v>
      </c>
      <c r="C76" s="138" t="s">
        <v>590</v>
      </c>
      <c r="D76" s="321" t="s">
        <v>591</v>
      </c>
      <c r="E76" s="175"/>
      <c r="F76" s="175"/>
      <c r="G76" s="175"/>
      <c r="H76" s="176"/>
      <c r="I76" s="183"/>
      <c r="J76" s="177"/>
    </row>
    <row r="77" spans="2:10" ht="23.25" x14ac:dyDescent="0.2">
      <c r="B77" s="141" t="s">
        <v>592</v>
      </c>
      <c r="C77" s="138" t="s">
        <v>593</v>
      </c>
      <c r="D77" s="321" t="s">
        <v>594</v>
      </c>
      <c r="E77" s="175"/>
      <c r="F77" s="175">
        <v>4000</v>
      </c>
      <c r="G77" s="175">
        <v>1000</v>
      </c>
      <c r="H77" s="176">
        <v>2419</v>
      </c>
      <c r="I77" s="183">
        <f>+H77/G77</f>
        <v>2.419</v>
      </c>
      <c r="J77" s="177"/>
    </row>
    <row r="78" spans="2:10" ht="23.25" x14ac:dyDescent="0.2">
      <c r="B78" s="143">
        <v>24</v>
      </c>
      <c r="C78" s="137" t="s">
        <v>595</v>
      </c>
      <c r="D78" s="321" t="s">
        <v>596</v>
      </c>
      <c r="E78" s="175">
        <v>59699</v>
      </c>
      <c r="F78" s="175">
        <v>53000</v>
      </c>
      <c r="G78" s="175">
        <v>13250</v>
      </c>
      <c r="H78" s="176">
        <v>44583</v>
      </c>
      <c r="I78" s="183">
        <f>+H78/G78</f>
        <v>3.3647547169811323</v>
      </c>
      <c r="J78" s="177"/>
    </row>
    <row r="79" spans="2:10" ht="23.25" x14ac:dyDescent="0.2">
      <c r="B79" s="143">
        <v>27</v>
      </c>
      <c r="C79" s="137" t="s">
        <v>597</v>
      </c>
      <c r="D79" s="321" t="s">
        <v>598</v>
      </c>
      <c r="E79" s="175">
        <v>1278</v>
      </c>
      <c r="F79" s="175"/>
      <c r="G79" s="175"/>
      <c r="H79" s="176"/>
      <c r="I79" s="183"/>
      <c r="J79" s="177"/>
    </row>
    <row r="80" spans="2:10" ht="23.25" x14ac:dyDescent="0.2">
      <c r="B80" s="143" t="s">
        <v>599</v>
      </c>
      <c r="C80" s="137" t="s">
        <v>600</v>
      </c>
      <c r="D80" s="321" t="s">
        <v>601</v>
      </c>
      <c r="E80" s="175">
        <v>3271</v>
      </c>
      <c r="F80" s="175">
        <v>3000</v>
      </c>
      <c r="G80" s="175">
        <v>750</v>
      </c>
      <c r="H80" s="176">
        <v>1190</v>
      </c>
      <c r="I80" s="183">
        <f>+H80/G80</f>
        <v>1.5866666666666667</v>
      </c>
      <c r="J80" s="177"/>
    </row>
    <row r="81" spans="2:10" ht="37.5" x14ac:dyDescent="0.2">
      <c r="B81" s="143"/>
      <c r="C81" s="137" t="s">
        <v>602</v>
      </c>
      <c r="D81" s="321" t="s">
        <v>603</v>
      </c>
      <c r="E81" s="175">
        <v>600860</v>
      </c>
      <c r="F81" s="175">
        <v>161264</v>
      </c>
      <c r="G81" s="175">
        <v>40316</v>
      </c>
      <c r="H81" s="176">
        <v>121265</v>
      </c>
      <c r="I81" s="183">
        <f>+H81/G81</f>
        <v>3.007862883222542</v>
      </c>
      <c r="J81" s="177"/>
    </row>
    <row r="82" spans="2:10" ht="23.25" x14ac:dyDescent="0.2">
      <c r="B82" s="143">
        <v>88</v>
      </c>
      <c r="C82" s="137" t="s">
        <v>604</v>
      </c>
      <c r="D82" s="321" t="s">
        <v>605</v>
      </c>
      <c r="E82" s="175">
        <v>988</v>
      </c>
      <c r="F82" s="175">
        <v>988</v>
      </c>
      <c r="G82" s="175">
        <v>247</v>
      </c>
      <c r="H82" s="176">
        <v>988</v>
      </c>
      <c r="I82" s="183">
        <f>+H82/G82</f>
        <v>4</v>
      </c>
      <c r="J82" s="177"/>
    </row>
    <row r="83" spans="2:10" ht="23.25" x14ac:dyDescent="0.2">
      <c r="B83" s="143"/>
      <c r="C83" s="137" t="s">
        <v>130</v>
      </c>
      <c r="D83" s="322"/>
      <c r="E83" s="175"/>
      <c r="F83" s="175"/>
      <c r="G83" s="175"/>
      <c r="H83" s="176"/>
      <c r="I83" s="183"/>
      <c r="J83" s="177"/>
    </row>
    <row r="84" spans="2:10" ht="56.25" x14ac:dyDescent="0.2">
      <c r="B84" s="143"/>
      <c r="C84" s="137" t="s">
        <v>606</v>
      </c>
      <c r="D84" s="321" t="s">
        <v>607</v>
      </c>
      <c r="E84" s="175"/>
      <c r="F84" s="175">
        <v>0</v>
      </c>
      <c r="G84" s="175"/>
      <c r="H84" s="176"/>
      <c r="I84" s="183"/>
      <c r="J84" s="177"/>
    </row>
    <row r="85" spans="2:10" ht="37.5" x14ac:dyDescent="0.2">
      <c r="B85" s="143">
        <v>30</v>
      </c>
      <c r="C85" s="137" t="s">
        <v>608</v>
      </c>
      <c r="D85" s="321" t="s">
        <v>609</v>
      </c>
      <c r="E85" s="175">
        <v>46410</v>
      </c>
      <c r="F85" s="175">
        <v>46410</v>
      </c>
      <c r="G85" s="175">
        <v>11602</v>
      </c>
      <c r="H85" s="176">
        <v>46410</v>
      </c>
      <c r="I85" s="183">
        <f>+H85/G85</f>
        <v>4.0001723840717114</v>
      </c>
      <c r="J85" s="177"/>
    </row>
    <row r="86" spans="2:10" ht="23.25" x14ac:dyDescent="0.2">
      <c r="B86" s="141">
        <v>300</v>
      </c>
      <c r="C86" s="138" t="s">
        <v>610</v>
      </c>
      <c r="D86" s="321" t="s">
        <v>611</v>
      </c>
      <c r="E86" s="175"/>
      <c r="F86" s="175"/>
      <c r="G86" s="175"/>
      <c r="H86" s="176"/>
      <c r="I86" s="183"/>
      <c r="J86" s="177"/>
    </row>
    <row r="87" spans="2:10" ht="23.25" x14ac:dyDescent="0.2">
      <c r="B87" s="141">
        <v>301</v>
      </c>
      <c r="C87" s="138" t="s">
        <v>612</v>
      </c>
      <c r="D87" s="321" t="s">
        <v>613</v>
      </c>
      <c r="E87" s="175"/>
      <c r="F87" s="175"/>
      <c r="G87" s="175"/>
      <c r="H87" s="176"/>
      <c r="I87" s="183"/>
      <c r="J87" s="177"/>
    </row>
    <row r="88" spans="2:10" ht="23.25" x14ac:dyDescent="0.2">
      <c r="B88" s="141">
        <v>302</v>
      </c>
      <c r="C88" s="138" t="s">
        <v>614</v>
      </c>
      <c r="D88" s="321" t="s">
        <v>615</v>
      </c>
      <c r="E88" s="175"/>
      <c r="F88" s="175"/>
      <c r="G88" s="175"/>
      <c r="H88" s="176"/>
      <c r="I88" s="183"/>
      <c r="J88" s="177"/>
    </row>
    <row r="89" spans="2:10" ht="23.25" x14ac:dyDescent="0.2">
      <c r="B89" s="141">
        <v>303</v>
      </c>
      <c r="C89" s="138" t="s">
        <v>616</v>
      </c>
      <c r="D89" s="321" t="s">
        <v>617</v>
      </c>
      <c r="E89" s="175">
        <v>44931</v>
      </c>
      <c r="F89" s="175">
        <v>46410</v>
      </c>
      <c r="G89" s="175">
        <v>11602</v>
      </c>
      <c r="H89" s="176">
        <v>44931</v>
      </c>
      <c r="I89" s="183">
        <f>+H89/G89</f>
        <v>3.8726943630408552</v>
      </c>
      <c r="J89" s="177"/>
    </row>
    <row r="90" spans="2:10" ht="23.25" x14ac:dyDescent="0.2">
      <c r="B90" s="141">
        <v>304</v>
      </c>
      <c r="C90" s="138" t="s">
        <v>618</v>
      </c>
      <c r="D90" s="321" t="s">
        <v>619</v>
      </c>
      <c r="E90" s="175"/>
      <c r="F90" s="175"/>
      <c r="G90" s="175"/>
      <c r="H90" s="176"/>
      <c r="I90" s="183"/>
      <c r="J90" s="177"/>
    </row>
    <row r="91" spans="2:10" ht="23.25" x14ac:dyDescent="0.2">
      <c r="B91" s="141">
        <v>305</v>
      </c>
      <c r="C91" s="138" t="s">
        <v>620</v>
      </c>
      <c r="D91" s="321" t="s">
        <v>621</v>
      </c>
      <c r="E91" s="175"/>
      <c r="F91" s="175"/>
      <c r="G91" s="175"/>
      <c r="H91" s="176"/>
      <c r="I91" s="183"/>
      <c r="J91" s="177"/>
    </row>
    <row r="92" spans="2:10" ht="23.25" x14ac:dyDescent="0.2">
      <c r="B92" s="141">
        <v>306</v>
      </c>
      <c r="C92" s="138" t="s">
        <v>622</v>
      </c>
      <c r="D92" s="321" t="s">
        <v>623</v>
      </c>
      <c r="E92" s="175"/>
      <c r="F92" s="175"/>
      <c r="G92" s="175"/>
      <c r="H92" s="176"/>
      <c r="I92" s="183"/>
      <c r="J92" s="177"/>
    </row>
    <row r="93" spans="2:10" ht="23.25" x14ac:dyDescent="0.2">
      <c r="B93" s="141">
        <v>309</v>
      </c>
      <c r="C93" s="138" t="s">
        <v>624</v>
      </c>
      <c r="D93" s="321" t="s">
        <v>625</v>
      </c>
      <c r="E93" s="175">
        <v>1479</v>
      </c>
      <c r="F93" s="175"/>
      <c r="G93" s="175"/>
      <c r="H93" s="176">
        <v>1479</v>
      </c>
      <c r="I93" s="183"/>
      <c r="J93" s="177"/>
    </row>
    <row r="94" spans="2:10" ht="23.25" x14ac:dyDescent="0.2">
      <c r="B94" s="143">
        <v>31</v>
      </c>
      <c r="C94" s="137" t="s">
        <v>626</v>
      </c>
      <c r="D94" s="321" t="s">
        <v>627</v>
      </c>
      <c r="E94" s="175"/>
      <c r="F94" s="175"/>
      <c r="G94" s="175"/>
      <c r="H94" s="176"/>
      <c r="I94" s="183"/>
      <c r="J94" s="177"/>
    </row>
    <row r="95" spans="2:10" ht="23.25" x14ac:dyDescent="0.2">
      <c r="B95" s="143" t="s">
        <v>628</v>
      </c>
      <c r="C95" s="137" t="s">
        <v>629</v>
      </c>
      <c r="D95" s="321" t="s">
        <v>630</v>
      </c>
      <c r="E95" s="175"/>
      <c r="F95" s="175"/>
      <c r="G95" s="175"/>
      <c r="H95" s="176"/>
      <c r="I95" s="183"/>
      <c r="J95" s="177"/>
    </row>
    <row r="96" spans="2:10" ht="23.25" x14ac:dyDescent="0.2">
      <c r="B96" s="143">
        <v>32</v>
      </c>
      <c r="C96" s="137" t="s">
        <v>631</v>
      </c>
      <c r="D96" s="321" t="s">
        <v>632</v>
      </c>
      <c r="E96" s="175"/>
      <c r="F96" s="175"/>
      <c r="G96" s="175"/>
      <c r="H96" s="176"/>
      <c r="I96" s="183"/>
      <c r="J96" s="177"/>
    </row>
    <row r="97" spans="2:10" ht="56.25" x14ac:dyDescent="0.2">
      <c r="B97" s="143">
        <v>330</v>
      </c>
      <c r="C97" s="137" t="s">
        <v>633</v>
      </c>
      <c r="D97" s="321" t="s">
        <v>634</v>
      </c>
      <c r="E97" s="175"/>
      <c r="F97" s="175"/>
      <c r="G97" s="175"/>
      <c r="H97" s="176"/>
      <c r="I97" s="183"/>
      <c r="J97" s="177"/>
    </row>
    <row r="98" spans="2:10" ht="93.75" x14ac:dyDescent="0.2">
      <c r="B98" s="143" t="s">
        <v>635</v>
      </c>
      <c r="C98" s="137" t="s">
        <v>636</v>
      </c>
      <c r="D98" s="321" t="s">
        <v>637</v>
      </c>
      <c r="E98" s="175"/>
      <c r="F98" s="175"/>
      <c r="G98" s="175"/>
      <c r="H98" s="176"/>
      <c r="I98" s="183"/>
      <c r="J98" s="177"/>
    </row>
    <row r="99" spans="2:10" ht="75" x14ac:dyDescent="0.2">
      <c r="B99" s="143" t="s">
        <v>635</v>
      </c>
      <c r="C99" s="137" t="s">
        <v>638</v>
      </c>
      <c r="D99" s="321" t="s">
        <v>639</v>
      </c>
      <c r="E99" s="175"/>
      <c r="F99" s="175"/>
      <c r="G99" s="175"/>
      <c r="H99" s="176"/>
      <c r="I99" s="183"/>
      <c r="J99" s="177"/>
    </row>
    <row r="100" spans="2:10" ht="23.25" x14ac:dyDescent="0.2">
      <c r="B100" s="143">
        <v>34</v>
      </c>
      <c r="C100" s="137" t="s">
        <v>640</v>
      </c>
      <c r="D100" s="321" t="s">
        <v>641</v>
      </c>
      <c r="E100" s="175"/>
      <c r="F100" s="175"/>
      <c r="G100" s="175"/>
      <c r="H100" s="176"/>
      <c r="I100" s="183"/>
      <c r="J100" s="177"/>
    </row>
    <row r="101" spans="2:10" ht="23.25" x14ac:dyDescent="0.2">
      <c r="B101" s="141">
        <v>340</v>
      </c>
      <c r="C101" s="138" t="s">
        <v>642</v>
      </c>
      <c r="D101" s="321" t="s">
        <v>643</v>
      </c>
      <c r="E101" s="175"/>
      <c r="F101" s="175"/>
      <c r="G101" s="175"/>
      <c r="H101" s="176"/>
      <c r="I101" s="183"/>
      <c r="J101" s="177"/>
    </row>
    <row r="102" spans="2:10" ht="23.25" x14ac:dyDescent="0.2">
      <c r="B102" s="141">
        <v>341</v>
      </c>
      <c r="C102" s="138" t="s">
        <v>644</v>
      </c>
      <c r="D102" s="321" t="s">
        <v>645</v>
      </c>
      <c r="E102" s="175"/>
      <c r="F102" s="175"/>
      <c r="G102" s="175"/>
      <c r="H102" s="176"/>
      <c r="I102" s="183"/>
      <c r="J102" s="177"/>
    </row>
    <row r="103" spans="2:10" ht="23.25" x14ac:dyDescent="0.2">
      <c r="B103" s="143"/>
      <c r="C103" s="137" t="s">
        <v>646</v>
      </c>
      <c r="D103" s="321" t="s">
        <v>647</v>
      </c>
      <c r="E103" s="175"/>
      <c r="F103" s="175"/>
      <c r="G103" s="175"/>
      <c r="H103" s="176"/>
      <c r="I103" s="183"/>
      <c r="J103" s="177"/>
    </row>
    <row r="104" spans="2:10" ht="23.25" x14ac:dyDescent="0.2">
      <c r="B104" s="143">
        <v>35</v>
      </c>
      <c r="C104" s="137" t="s">
        <v>648</v>
      </c>
      <c r="D104" s="321" t="s">
        <v>649</v>
      </c>
      <c r="E104" s="175"/>
      <c r="F104" s="175">
        <v>591673</v>
      </c>
      <c r="G104" s="175">
        <v>147918</v>
      </c>
      <c r="H104" s="176">
        <v>564912</v>
      </c>
      <c r="I104" s="183">
        <f>+H104/G104</f>
        <v>3.8190889546911126</v>
      </c>
      <c r="J104" s="177"/>
    </row>
    <row r="105" spans="2:10" ht="23.25" x14ac:dyDescent="0.2">
      <c r="B105" s="141">
        <v>350</v>
      </c>
      <c r="C105" s="138" t="s">
        <v>650</v>
      </c>
      <c r="D105" s="321" t="s">
        <v>651</v>
      </c>
      <c r="E105" s="175"/>
      <c r="F105" s="175">
        <v>445984</v>
      </c>
      <c r="G105" s="175">
        <v>111496</v>
      </c>
      <c r="H105" s="176">
        <v>510299</v>
      </c>
      <c r="I105" s="183">
        <f>+H105/G105</f>
        <v>4.5768368371959536</v>
      </c>
      <c r="J105" s="177"/>
    </row>
    <row r="106" spans="2:10" ht="23.25" x14ac:dyDescent="0.2">
      <c r="B106" s="141">
        <v>351</v>
      </c>
      <c r="C106" s="138" t="s">
        <v>652</v>
      </c>
      <c r="D106" s="321" t="s">
        <v>653</v>
      </c>
      <c r="E106" s="175"/>
      <c r="F106" s="175">
        <v>145689</v>
      </c>
      <c r="G106" s="175">
        <v>36422</v>
      </c>
      <c r="H106" s="176">
        <v>54613</v>
      </c>
      <c r="I106" s="183">
        <f>+H106/G106</f>
        <v>1.4994508813354566</v>
      </c>
      <c r="J106" s="177"/>
    </row>
    <row r="107" spans="2:10" ht="37.5" x14ac:dyDescent="0.2">
      <c r="B107" s="143"/>
      <c r="C107" s="137" t="s">
        <v>654</v>
      </c>
      <c r="D107" s="321" t="s">
        <v>655</v>
      </c>
      <c r="E107" s="175"/>
      <c r="F107" s="175"/>
      <c r="G107" s="175"/>
      <c r="H107" s="176"/>
      <c r="I107" s="183"/>
      <c r="J107" s="177"/>
    </row>
    <row r="108" spans="2:10" ht="37.5" x14ac:dyDescent="0.2">
      <c r="B108" s="143">
        <v>40</v>
      </c>
      <c r="C108" s="137" t="s">
        <v>656</v>
      </c>
      <c r="D108" s="321" t="s">
        <v>657</v>
      </c>
      <c r="E108" s="175"/>
      <c r="F108" s="175"/>
      <c r="G108" s="175"/>
      <c r="H108" s="176"/>
      <c r="I108" s="183"/>
      <c r="J108" s="177"/>
    </row>
    <row r="109" spans="2:10" ht="23.25" x14ac:dyDescent="0.2">
      <c r="B109" s="141">
        <v>400</v>
      </c>
      <c r="C109" s="138" t="s">
        <v>658</v>
      </c>
      <c r="D109" s="321" t="s">
        <v>659</v>
      </c>
      <c r="E109" s="175"/>
      <c r="F109" s="175"/>
      <c r="G109" s="175"/>
      <c r="H109" s="176"/>
      <c r="I109" s="183"/>
      <c r="J109" s="177"/>
    </row>
    <row r="110" spans="2:10" ht="37.5" x14ac:dyDescent="0.2">
      <c r="B110" s="141">
        <v>401</v>
      </c>
      <c r="C110" s="138" t="s">
        <v>660</v>
      </c>
      <c r="D110" s="321" t="s">
        <v>661</v>
      </c>
      <c r="E110" s="175"/>
      <c r="F110" s="175"/>
      <c r="G110" s="175"/>
      <c r="H110" s="176"/>
      <c r="I110" s="183"/>
      <c r="J110" s="177"/>
    </row>
    <row r="111" spans="2:10" ht="23.25" x14ac:dyDescent="0.2">
      <c r="B111" s="141">
        <v>403</v>
      </c>
      <c r="C111" s="138" t="s">
        <v>662</v>
      </c>
      <c r="D111" s="321" t="s">
        <v>663</v>
      </c>
      <c r="E111" s="175"/>
      <c r="F111" s="175"/>
      <c r="G111" s="175"/>
      <c r="H111" s="176"/>
      <c r="I111" s="183"/>
      <c r="J111" s="177"/>
    </row>
    <row r="112" spans="2:10" ht="23.25" x14ac:dyDescent="0.2">
      <c r="B112" s="141">
        <v>404</v>
      </c>
      <c r="C112" s="138" t="s">
        <v>664</v>
      </c>
      <c r="D112" s="321" t="s">
        <v>665</v>
      </c>
      <c r="E112" s="175"/>
      <c r="F112" s="175"/>
      <c r="G112" s="175"/>
      <c r="H112" s="176"/>
      <c r="I112" s="183"/>
      <c r="J112" s="177"/>
    </row>
    <row r="113" spans="2:10" ht="23.25" x14ac:dyDescent="0.2">
      <c r="B113" s="141">
        <v>405</v>
      </c>
      <c r="C113" s="138" t="s">
        <v>666</v>
      </c>
      <c r="D113" s="321" t="s">
        <v>667</v>
      </c>
      <c r="E113" s="175"/>
      <c r="F113" s="175"/>
      <c r="G113" s="175"/>
      <c r="H113" s="176"/>
      <c r="I113" s="183"/>
      <c r="J113" s="177"/>
    </row>
    <row r="114" spans="2:10" ht="23.25" x14ac:dyDescent="0.2">
      <c r="B114" s="141" t="s">
        <v>668</v>
      </c>
      <c r="C114" s="138" t="s">
        <v>669</v>
      </c>
      <c r="D114" s="321" t="s">
        <v>670</v>
      </c>
      <c r="E114" s="175"/>
      <c r="F114" s="175"/>
      <c r="G114" s="175"/>
      <c r="H114" s="176"/>
      <c r="I114" s="183"/>
      <c r="J114" s="177"/>
    </row>
    <row r="115" spans="2:10" ht="37.5" x14ac:dyDescent="0.2">
      <c r="B115" s="143">
        <v>41</v>
      </c>
      <c r="C115" s="137" t="s">
        <v>671</v>
      </c>
      <c r="D115" s="321" t="s">
        <v>672</v>
      </c>
      <c r="E115" s="175"/>
      <c r="F115" s="175"/>
      <c r="G115" s="175"/>
      <c r="H115" s="176"/>
      <c r="I115" s="183"/>
      <c r="J115" s="177"/>
    </row>
    <row r="116" spans="2:10" ht="23.25" x14ac:dyDescent="0.2">
      <c r="B116" s="141">
        <v>410</v>
      </c>
      <c r="C116" s="138" t="s">
        <v>673</v>
      </c>
      <c r="D116" s="321" t="s">
        <v>674</v>
      </c>
      <c r="E116" s="175"/>
      <c r="F116" s="175"/>
      <c r="G116" s="175"/>
      <c r="H116" s="176"/>
      <c r="I116" s="183"/>
      <c r="J116" s="177"/>
    </row>
    <row r="117" spans="2:10" ht="23.25" x14ac:dyDescent="0.2">
      <c r="B117" s="141">
        <v>411</v>
      </c>
      <c r="C117" s="138" t="s">
        <v>675</v>
      </c>
      <c r="D117" s="321" t="s">
        <v>676</v>
      </c>
      <c r="E117" s="175"/>
      <c r="F117" s="175"/>
      <c r="G117" s="175"/>
      <c r="H117" s="176"/>
      <c r="I117" s="183"/>
      <c r="J117" s="177"/>
    </row>
    <row r="118" spans="2:10" ht="23.25" x14ac:dyDescent="0.2">
      <c r="B118" s="141">
        <v>412</v>
      </c>
      <c r="C118" s="138" t="s">
        <v>677</v>
      </c>
      <c r="D118" s="321" t="s">
        <v>678</v>
      </c>
      <c r="E118" s="175"/>
      <c r="F118" s="175"/>
      <c r="G118" s="175"/>
      <c r="H118" s="176"/>
      <c r="I118" s="183"/>
      <c r="J118" s="177"/>
    </row>
    <row r="119" spans="2:10" ht="37.5" x14ac:dyDescent="0.2">
      <c r="B119" s="141">
        <v>413</v>
      </c>
      <c r="C119" s="138" t="s">
        <v>679</v>
      </c>
      <c r="D119" s="321" t="s">
        <v>680</v>
      </c>
      <c r="E119" s="175"/>
      <c r="F119" s="175"/>
      <c r="G119" s="175"/>
      <c r="H119" s="176"/>
      <c r="I119" s="183"/>
      <c r="J119" s="177"/>
    </row>
    <row r="120" spans="2:10" ht="23.25" x14ac:dyDescent="0.2">
      <c r="B120" s="141">
        <v>414</v>
      </c>
      <c r="C120" s="138" t="s">
        <v>681</v>
      </c>
      <c r="D120" s="321" t="s">
        <v>682</v>
      </c>
      <c r="E120" s="175"/>
      <c r="F120" s="175"/>
      <c r="G120" s="175"/>
      <c r="H120" s="176"/>
      <c r="I120" s="183"/>
      <c r="J120" s="177"/>
    </row>
    <row r="121" spans="2:10" ht="23.25" x14ac:dyDescent="0.2">
      <c r="B121" s="141">
        <v>415</v>
      </c>
      <c r="C121" s="138" t="s">
        <v>683</v>
      </c>
      <c r="D121" s="321" t="s">
        <v>684</v>
      </c>
      <c r="E121" s="175"/>
      <c r="F121" s="175"/>
      <c r="G121" s="175"/>
      <c r="H121" s="176"/>
      <c r="I121" s="183"/>
      <c r="J121" s="177"/>
    </row>
    <row r="122" spans="2:10" ht="23.25" x14ac:dyDescent="0.2">
      <c r="B122" s="141">
        <v>416</v>
      </c>
      <c r="C122" s="138" t="s">
        <v>685</v>
      </c>
      <c r="D122" s="321" t="s">
        <v>686</v>
      </c>
      <c r="E122" s="175"/>
      <c r="F122" s="175"/>
      <c r="G122" s="175"/>
      <c r="H122" s="176"/>
      <c r="I122" s="183"/>
      <c r="J122" s="177"/>
    </row>
    <row r="123" spans="2:10" ht="23.25" x14ac:dyDescent="0.2">
      <c r="B123" s="141">
        <v>419</v>
      </c>
      <c r="C123" s="138" t="s">
        <v>687</v>
      </c>
      <c r="D123" s="321" t="s">
        <v>688</v>
      </c>
      <c r="E123" s="175"/>
      <c r="F123" s="175"/>
      <c r="G123" s="175"/>
      <c r="H123" s="176"/>
      <c r="I123" s="183"/>
      <c r="J123" s="177"/>
    </row>
    <row r="124" spans="2:10" ht="23.25" x14ac:dyDescent="0.2">
      <c r="B124" s="143">
        <v>498</v>
      </c>
      <c r="C124" s="137" t="s">
        <v>689</v>
      </c>
      <c r="D124" s="321" t="s">
        <v>690</v>
      </c>
      <c r="E124" s="175"/>
      <c r="F124" s="175"/>
      <c r="G124" s="175"/>
      <c r="H124" s="176"/>
      <c r="I124" s="183"/>
      <c r="J124" s="177"/>
    </row>
    <row r="125" spans="2:10" ht="37.5" x14ac:dyDescent="0.2">
      <c r="B125" s="143" t="s">
        <v>691</v>
      </c>
      <c r="C125" s="137" t="s">
        <v>692</v>
      </c>
      <c r="D125" s="321" t="s">
        <v>693</v>
      </c>
      <c r="E125" s="175">
        <v>600860</v>
      </c>
      <c r="F125" s="175">
        <v>706527</v>
      </c>
      <c r="G125" s="175">
        <v>176631</v>
      </c>
      <c r="H125" s="176">
        <v>639767</v>
      </c>
      <c r="I125" s="183">
        <f>+H125/G125</f>
        <v>3.6220538863506406</v>
      </c>
      <c r="J125" s="177"/>
    </row>
    <row r="126" spans="2:10" ht="37.5" x14ac:dyDescent="0.2">
      <c r="B126" s="143">
        <v>42</v>
      </c>
      <c r="C126" s="137" t="s">
        <v>694</v>
      </c>
      <c r="D126" s="321" t="s">
        <v>695</v>
      </c>
      <c r="E126" s="175">
        <v>944</v>
      </c>
      <c r="F126" s="175">
        <v>400</v>
      </c>
      <c r="G126" s="175">
        <v>100</v>
      </c>
      <c r="H126" s="176">
        <v>544</v>
      </c>
      <c r="I126" s="183">
        <f>+H126/G126</f>
        <v>5.44</v>
      </c>
      <c r="J126" s="177"/>
    </row>
    <row r="127" spans="2:10" ht="37.5" x14ac:dyDescent="0.2">
      <c r="B127" s="141">
        <v>420</v>
      </c>
      <c r="C127" s="138" t="s">
        <v>696</v>
      </c>
      <c r="D127" s="321" t="s">
        <v>697</v>
      </c>
      <c r="E127" s="175"/>
      <c r="F127" s="175"/>
      <c r="G127" s="175"/>
      <c r="H127" s="176"/>
      <c r="I127" s="183"/>
      <c r="J127" s="177"/>
    </row>
    <row r="128" spans="2:10" ht="23.25" x14ac:dyDescent="0.2">
      <c r="B128" s="141">
        <v>421</v>
      </c>
      <c r="C128" s="138" t="s">
        <v>698</v>
      </c>
      <c r="D128" s="321" t="s">
        <v>699</v>
      </c>
      <c r="E128" s="175"/>
      <c r="F128" s="175"/>
      <c r="G128" s="175"/>
      <c r="H128" s="176"/>
      <c r="I128" s="183"/>
      <c r="J128" s="177"/>
    </row>
    <row r="129" spans="2:10" ht="23.25" x14ac:dyDescent="0.2">
      <c r="B129" s="141">
        <v>422</v>
      </c>
      <c r="C129" s="138" t="s">
        <v>587</v>
      </c>
      <c r="D129" s="321" t="s">
        <v>700</v>
      </c>
      <c r="E129" s="175"/>
      <c r="F129" s="175"/>
      <c r="G129" s="175"/>
      <c r="H129" s="176"/>
      <c r="I129" s="183"/>
      <c r="J129" s="177"/>
    </row>
    <row r="130" spans="2:10" ht="23.25" x14ac:dyDescent="0.2">
      <c r="B130" s="141">
        <v>423</v>
      </c>
      <c r="C130" s="138" t="s">
        <v>590</v>
      </c>
      <c r="D130" s="321" t="s">
        <v>701</v>
      </c>
      <c r="E130" s="175"/>
      <c r="F130" s="175"/>
      <c r="G130" s="175"/>
      <c r="H130" s="176"/>
      <c r="I130" s="183"/>
      <c r="J130" s="177"/>
    </row>
    <row r="131" spans="2:10" ht="37.5" x14ac:dyDescent="0.2">
      <c r="B131" s="141">
        <v>427</v>
      </c>
      <c r="C131" s="138" t="s">
        <v>702</v>
      </c>
      <c r="D131" s="321" t="s">
        <v>703</v>
      </c>
      <c r="E131" s="175"/>
      <c r="F131" s="175"/>
      <c r="G131" s="175"/>
      <c r="H131" s="176"/>
      <c r="I131" s="183"/>
      <c r="J131" s="177"/>
    </row>
    <row r="132" spans="2:10" ht="23.25" x14ac:dyDescent="0.2">
      <c r="B132" s="141" t="s">
        <v>704</v>
      </c>
      <c r="C132" s="138" t="s">
        <v>705</v>
      </c>
      <c r="D132" s="321" t="s">
        <v>706</v>
      </c>
      <c r="E132" s="175"/>
      <c r="F132" s="175">
        <v>400</v>
      </c>
      <c r="G132" s="175">
        <v>100</v>
      </c>
      <c r="H132" s="176">
        <v>544</v>
      </c>
      <c r="I132" s="183">
        <f>+H132/G132</f>
        <v>5.44</v>
      </c>
      <c r="J132" s="177"/>
    </row>
    <row r="133" spans="2:10" ht="23.25" x14ac:dyDescent="0.2">
      <c r="B133" s="143">
        <v>430</v>
      </c>
      <c r="C133" s="137" t="s">
        <v>707</v>
      </c>
      <c r="D133" s="321" t="s">
        <v>708</v>
      </c>
      <c r="E133" s="175">
        <v>34454</v>
      </c>
      <c r="F133" s="175">
        <v>38000</v>
      </c>
      <c r="G133" s="175">
        <v>9500</v>
      </c>
      <c r="H133" s="176">
        <v>34672</v>
      </c>
      <c r="I133" s="183">
        <f>+H133/G133</f>
        <v>3.6496842105263156</v>
      </c>
      <c r="J133" s="177"/>
    </row>
    <row r="134" spans="2:10" ht="37.5" x14ac:dyDescent="0.2">
      <c r="B134" s="143" t="s">
        <v>709</v>
      </c>
      <c r="C134" s="137" t="s">
        <v>710</v>
      </c>
      <c r="D134" s="321" t="s">
        <v>711</v>
      </c>
      <c r="E134" s="175"/>
      <c r="F134" s="175">
        <v>337101</v>
      </c>
      <c r="G134" s="175">
        <v>84275</v>
      </c>
      <c r="H134" s="176">
        <v>423947</v>
      </c>
      <c r="I134" s="183">
        <f>+H134/G134</f>
        <v>5.0305191337881938</v>
      </c>
      <c r="J134" s="177"/>
    </row>
    <row r="135" spans="2:10" ht="23.25" x14ac:dyDescent="0.2">
      <c r="B135" s="141">
        <v>431</v>
      </c>
      <c r="C135" s="138" t="s">
        <v>712</v>
      </c>
      <c r="D135" s="321" t="s">
        <v>713</v>
      </c>
      <c r="E135" s="175"/>
      <c r="F135" s="175"/>
      <c r="G135" s="175"/>
      <c r="H135" s="176"/>
      <c r="I135" s="183"/>
      <c r="J135" s="177"/>
    </row>
    <row r="136" spans="2:10" ht="37.5" x14ac:dyDescent="0.2">
      <c r="B136" s="141">
        <v>432</v>
      </c>
      <c r="C136" s="138" t="s">
        <v>714</v>
      </c>
      <c r="D136" s="321" t="s">
        <v>715</v>
      </c>
      <c r="E136" s="175"/>
      <c r="F136" s="175"/>
      <c r="G136" s="175"/>
      <c r="H136" s="176"/>
      <c r="I136" s="183"/>
      <c r="J136" s="177"/>
    </row>
    <row r="137" spans="2:10" ht="23.25" x14ac:dyDescent="0.2">
      <c r="B137" s="141">
        <v>433</v>
      </c>
      <c r="C137" s="138" t="s">
        <v>716</v>
      </c>
      <c r="D137" s="321" t="s">
        <v>717</v>
      </c>
      <c r="E137" s="175">
        <v>225463</v>
      </c>
      <c r="F137" s="175">
        <v>216136</v>
      </c>
      <c r="G137" s="175">
        <v>54034</v>
      </c>
      <c r="H137" s="176">
        <v>277761</v>
      </c>
      <c r="I137" s="183">
        <f>+H137/G137</f>
        <v>5.140485620165081</v>
      </c>
      <c r="J137" s="177"/>
    </row>
    <row r="138" spans="2:10" ht="23.25" x14ac:dyDescent="0.2">
      <c r="B138" s="141">
        <v>434</v>
      </c>
      <c r="C138" s="138" t="s">
        <v>718</v>
      </c>
      <c r="D138" s="321" t="s">
        <v>719</v>
      </c>
      <c r="E138" s="175"/>
      <c r="F138" s="175"/>
      <c r="G138" s="175"/>
      <c r="H138" s="176"/>
      <c r="I138" s="183"/>
      <c r="J138" s="177"/>
    </row>
    <row r="139" spans="2:10" ht="23.25" x14ac:dyDescent="0.2">
      <c r="B139" s="141">
        <v>435</v>
      </c>
      <c r="C139" s="138" t="s">
        <v>720</v>
      </c>
      <c r="D139" s="321" t="s">
        <v>721</v>
      </c>
      <c r="E139" s="175">
        <v>141803</v>
      </c>
      <c r="F139" s="175">
        <v>115965</v>
      </c>
      <c r="G139" s="175">
        <v>28991</v>
      </c>
      <c r="H139" s="176">
        <v>138916</v>
      </c>
      <c r="I139" s="183">
        <f>+H139/G139</f>
        <v>4.7916939739919284</v>
      </c>
      <c r="J139" s="177"/>
    </row>
    <row r="140" spans="2:10" ht="23.25" x14ac:dyDescent="0.2">
      <c r="B140" s="141">
        <v>436</v>
      </c>
      <c r="C140" s="138" t="s">
        <v>722</v>
      </c>
      <c r="D140" s="321" t="s">
        <v>723</v>
      </c>
      <c r="E140" s="175"/>
      <c r="F140" s="175"/>
      <c r="G140" s="175"/>
      <c r="H140" s="176"/>
      <c r="I140" s="183"/>
      <c r="J140" s="177"/>
    </row>
    <row r="141" spans="2:10" ht="23.25" x14ac:dyDescent="0.2">
      <c r="B141" s="141">
        <v>439</v>
      </c>
      <c r="C141" s="138" t="s">
        <v>724</v>
      </c>
      <c r="D141" s="321" t="s">
        <v>725</v>
      </c>
      <c r="E141" s="175">
        <v>4446</v>
      </c>
      <c r="F141" s="175">
        <v>5000</v>
      </c>
      <c r="G141" s="175">
        <v>1250</v>
      </c>
      <c r="H141" s="176">
        <v>7270</v>
      </c>
      <c r="I141" s="183">
        <f t="shared" ref="I141:I148" si="0">+H141/G141</f>
        <v>5.8159999999999998</v>
      </c>
      <c r="J141" s="177"/>
    </row>
    <row r="142" spans="2:10" ht="23.25" x14ac:dyDescent="0.2">
      <c r="B142" s="143" t="s">
        <v>726</v>
      </c>
      <c r="C142" s="137" t="s">
        <v>727</v>
      </c>
      <c r="D142" s="321" t="s">
        <v>728</v>
      </c>
      <c r="E142" s="175">
        <v>8398</v>
      </c>
      <c r="F142" s="175">
        <v>10000</v>
      </c>
      <c r="G142" s="175">
        <v>2500</v>
      </c>
      <c r="H142" s="176">
        <v>9274</v>
      </c>
      <c r="I142" s="183">
        <f t="shared" si="0"/>
        <v>3.7096</v>
      </c>
      <c r="J142" s="177"/>
    </row>
    <row r="143" spans="2:10" ht="37.5" x14ac:dyDescent="0.2">
      <c r="B143" s="143">
        <v>47</v>
      </c>
      <c r="C143" s="137" t="s">
        <v>729</v>
      </c>
      <c r="D143" s="321" t="s">
        <v>730</v>
      </c>
      <c r="E143" s="175">
        <v>5123</v>
      </c>
      <c r="F143" s="175">
        <v>3500</v>
      </c>
      <c r="G143" s="175">
        <v>875</v>
      </c>
      <c r="H143" s="176">
        <v>2125</v>
      </c>
      <c r="I143" s="183">
        <f t="shared" si="0"/>
        <v>2.4285714285714284</v>
      </c>
      <c r="J143" s="177"/>
    </row>
    <row r="144" spans="2:10" ht="37.5" x14ac:dyDescent="0.2">
      <c r="B144" s="143">
        <v>48</v>
      </c>
      <c r="C144" s="137" t="s">
        <v>731</v>
      </c>
      <c r="D144" s="321" t="s">
        <v>732</v>
      </c>
      <c r="E144" s="175">
        <v>109298</v>
      </c>
      <c r="F144" s="175">
        <v>211283</v>
      </c>
      <c r="G144" s="175">
        <v>52821</v>
      </c>
      <c r="H144" s="176">
        <v>109264</v>
      </c>
      <c r="I144" s="183">
        <f t="shared" si="0"/>
        <v>2.0685712122072659</v>
      </c>
      <c r="J144" s="177"/>
    </row>
    <row r="145" spans="2:10" ht="23.25" x14ac:dyDescent="0.2">
      <c r="B145" s="143" t="s">
        <v>733</v>
      </c>
      <c r="C145" s="137" t="s">
        <v>734</v>
      </c>
      <c r="D145" s="321" t="s">
        <v>735</v>
      </c>
      <c r="E145" s="175">
        <v>70931</v>
      </c>
      <c r="F145" s="175">
        <v>106243</v>
      </c>
      <c r="G145" s="175">
        <v>26560</v>
      </c>
      <c r="H145" s="176">
        <v>59941</v>
      </c>
      <c r="I145" s="183">
        <f t="shared" si="0"/>
        <v>2.2568147590361445</v>
      </c>
      <c r="J145" s="177"/>
    </row>
    <row r="146" spans="2:10" ht="56.25" x14ac:dyDescent="0.2">
      <c r="B146" s="143"/>
      <c r="C146" s="137" t="s">
        <v>736</v>
      </c>
      <c r="D146" s="321" t="s">
        <v>737</v>
      </c>
      <c r="E146" s="175">
        <v>463889</v>
      </c>
      <c r="F146" s="175">
        <v>545263</v>
      </c>
      <c r="G146" s="175">
        <v>136316</v>
      </c>
      <c r="H146" s="176">
        <v>518502</v>
      </c>
      <c r="I146" s="183">
        <f t="shared" si="0"/>
        <v>3.8036767510783767</v>
      </c>
      <c r="J146" s="177"/>
    </row>
    <row r="147" spans="2:10" ht="37.5" x14ac:dyDescent="0.2">
      <c r="B147" s="143"/>
      <c r="C147" s="137" t="s">
        <v>738</v>
      </c>
      <c r="D147" s="321" t="s">
        <v>739</v>
      </c>
      <c r="E147" s="175">
        <v>600860</v>
      </c>
      <c r="F147" s="175">
        <v>161264</v>
      </c>
      <c r="G147" s="175">
        <v>40316</v>
      </c>
      <c r="H147" s="176">
        <v>121265</v>
      </c>
      <c r="I147" s="183">
        <f t="shared" si="0"/>
        <v>3.007862883222542</v>
      </c>
      <c r="J147" s="177"/>
    </row>
    <row r="148" spans="2:10" ht="24" thickBot="1" x14ac:dyDescent="0.25">
      <c r="B148" s="144">
        <v>89</v>
      </c>
      <c r="C148" s="145" t="s">
        <v>740</v>
      </c>
      <c r="D148" s="323" t="s">
        <v>741</v>
      </c>
      <c r="E148" s="180">
        <v>988</v>
      </c>
      <c r="F148" s="180">
        <v>988</v>
      </c>
      <c r="G148" s="180">
        <v>247</v>
      </c>
      <c r="H148" s="181">
        <v>988</v>
      </c>
      <c r="I148" s="184">
        <f t="shared" si="0"/>
        <v>4</v>
      </c>
      <c r="J148" s="177"/>
    </row>
    <row r="151" spans="2:10" ht="20.25" x14ac:dyDescent="0.3">
      <c r="C151" s="53" t="s">
        <v>438</v>
      </c>
      <c r="E151" s="101"/>
      <c r="F151" s="101" t="s">
        <v>91</v>
      </c>
      <c r="G151" s="98"/>
      <c r="H151" s="100" t="s">
        <v>1129</v>
      </c>
      <c r="I151" s="102"/>
    </row>
  </sheetData>
  <mergeCells count="8">
    <mergeCell ref="F8:F9"/>
    <mergeCell ref="G8:H8"/>
    <mergeCell ref="I8:I9"/>
    <mergeCell ref="B6:H6"/>
    <mergeCell ref="B8:B9"/>
    <mergeCell ref="C8:C9"/>
    <mergeCell ref="E8:E9"/>
    <mergeCell ref="D8:D9"/>
  </mergeCells>
  <phoneticPr fontId="10" type="noConversion"/>
  <pageMargins left="0.74803149606299213" right="0.74803149606299213" top="0.98425196850393704" bottom="0.98425196850393704" header="0.51181102362204722" footer="0.51181102362204722"/>
  <pageSetup scale="50" orientation="landscape" r:id="rId1"/>
  <headerFooter alignWithMargins="0"/>
  <rowBreaks count="3" manualBreakCount="3">
    <brk id="50" max="8" man="1"/>
    <brk id="100" max="8" man="1"/>
    <brk id="15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4"/>
  <sheetViews>
    <sheetView zoomScale="60" zoomScaleNormal="60" workbookViewId="0">
      <selection activeCell="D69" sqref="D69"/>
    </sheetView>
  </sheetViews>
  <sheetFormatPr defaultRowHeight="12.75" x14ac:dyDescent="0.2"/>
  <cols>
    <col min="1" max="1" width="13" style="291" customWidth="1"/>
    <col min="2" max="2" width="78.140625" style="291" customWidth="1"/>
    <col min="3" max="3" width="7" style="291" bestFit="1" customWidth="1"/>
    <col min="4" max="4" width="23.42578125" style="291" customWidth="1"/>
    <col min="5" max="5" width="25" style="291" customWidth="1"/>
    <col min="6" max="6" width="25.28515625" style="291" customWidth="1"/>
    <col min="7" max="7" width="25.5703125" style="291" customWidth="1"/>
    <col min="8" max="8" width="26.42578125" style="291" customWidth="1"/>
    <col min="9" max="9" width="9.140625" style="291"/>
    <col min="10" max="10" width="9.140625" style="325"/>
    <col min="11" max="16384" width="9.140625" style="291"/>
  </cols>
  <sheetData>
    <row r="2" spans="1:10" ht="15.75" x14ac:dyDescent="0.25">
      <c r="H2" s="324" t="s">
        <v>153</v>
      </c>
    </row>
    <row r="3" spans="1:10" s="210" customFormat="1" ht="15.75" x14ac:dyDescent="0.25">
      <c r="A3" s="377" t="s">
        <v>778</v>
      </c>
      <c r="B3" s="377"/>
      <c r="C3" s="295"/>
      <c r="J3" s="326"/>
    </row>
    <row r="4" spans="1:10" s="210" customFormat="1" ht="15.75" x14ac:dyDescent="0.25">
      <c r="A4" s="377" t="s">
        <v>784</v>
      </c>
      <c r="B4" s="377"/>
      <c r="C4" s="295"/>
      <c r="J4" s="326"/>
    </row>
    <row r="5" spans="1:10" ht="24.95" customHeight="1" x14ac:dyDescent="0.25">
      <c r="H5" s="324"/>
    </row>
    <row r="6" spans="1:10" s="327" customFormat="1" ht="24.95" customHeight="1" x14ac:dyDescent="0.3">
      <c r="A6" s="406" t="s">
        <v>134</v>
      </c>
      <c r="B6" s="406"/>
      <c r="C6" s="406"/>
      <c r="D6" s="406"/>
      <c r="E6" s="406"/>
      <c r="F6" s="406"/>
      <c r="G6" s="406"/>
      <c r="H6" s="406"/>
      <c r="J6" s="328"/>
    </row>
    <row r="7" spans="1:10" s="327" customFormat="1" ht="24.95" customHeight="1" x14ac:dyDescent="0.3">
      <c r="A7" s="293"/>
      <c r="B7" s="293"/>
      <c r="C7" s="293"/>
      <c r="D7" s="293"/>
      <c r="E7" s="293"/>
      <c r="F7" s="293"/>
      <c r="G7" s="293"/>
      <c r="H7" s="293"/>
      <c r="J7" s="328"/>
    </row>
    <row r="8" spans="1:10" s="327" customFormat="1" ht="24.95" customHeight="1" x14ac:dyDescent="0.3">
      <c r="A8" s="406" t="s">
        <v>790</v>
      </c>
      <c r="B8" s="406"/>
      <c r="C8" s="406"/>
      <c r="D8" s="406"/>
      <c r="E8" s="406"/>
      <c r="F8" s="406"/>
      <c r="G8" s="406"/>
      <c r="H8" s="406"/>
      <c r="J8" s="328"/>
    </row>
    <row r="9" spans="1:10" s="329" customFormat="1" ht="18.75" customHeight="1" thickBot="1" x14ac:dyDescent="0.3">
      <c r="H9" s="330" t="s">
        <v>801</v>
      </c>
      <c r="J9" s="331"/>
    </row>
    <row r="10" spans="1:10" s="210" customFormat="1" ht="30.75" customHeight="1" x14ac:dyDescent="0.25">
      <c r="A10" s="379"/>
      <c r="B10" s="383" t="s">
        <v>0</v>
      </c>
      <c r="C10" s="412" t="s">
        <v>203</v>
      </c>
      <c r="D10" s="385" t="s">
        <v>779</v>
      </c>
      <c r="E10" s="385" t="s">
        <v>782</v>
      </c>
      <c r="F10" s="408" t="s">
        <v>787</v>
      </c>
      <c r="G10" s="409"/>
      <c r="H10" s="410" t="s">
        <v>789</v>
      </c>
      <c r="J10" s="326"/>
    </row>
    <row r="11" spans="1:10" s="210" customFormat="1" ht="39.75" customHeight="1" x14ac:dyDescent="0.25">
      <c r="A11" s="407"/>
      <c r="B11" s="384"/>
      <c r="C11" s="413"/>
      <c r="D11" s="386"/>
      <c r="E11" s="386"/>
      <c r="F11" s="289" t="s">
        <v>4</v>
      </c>
      <c r="G11" s="288" t="s">
        <v>82</v>
      </c>
      <c r="H11" s="411"/>
      <c r="J11" s="326"/>
    </row>
    <row r="12" spans="1:10" s="292" customFormat="1" ht="33.75" customHeight="1" x14ac:dyDescent="0.3">
      <c r="A12" s="103">
        <v>1</v>
      </c>
      <c r="B12" s="146" t="s">
        <v>136</v>
      </c>
      <c r="C12" s="147"/>
      <c r="D12" s="153"/>
      <c r="E12" s="153"/>
      <c r="F12" s="153"/>
      <c r="G12" s="153"/>
      <c r="H12" s="154"/>
      <c r="J12" s="332"/>
    </row>
    <row r="13" spans="1:10" s="292" customFormat="1" ht="20.25" x14ac:dyDescent="0.3">
      <c r="A13" s="103">
        <v>2</v>
      </c>
      <c r="B13" s="146" t="s">
        <v>742</v>
      </c>
      <c r="C13" s="147">
        <v>3001</v>
      </c>
      <c r="D13" s="155">
        <v>587266</v>
      </c>
      <c r="E13" s="155">
        <v>607894</v>
      </c>
      <c r="F13" s="155">
        <v>151973</v>
      </c>
      <c r="G13" s="155">
        <v>114778</v>
      </c>
      <c r="H13" s="187">
        <f>+G13/F13</f>
        <v>0.75525257776052324</v>
      </c>
      <c r="J13" s="332"/>
    </row>
    <row r="14" spans="1:10" s="292" customFormat="1" ht="30" customHeight="1" x14ac:dyDescent="0.3">
      <c r="A14" s="103">
        <v>3</v>
      </c>
      <c r="B14" s="148" t="s">
        <v>137</v>
      </c>
      <c r="C14" s="147">
        <v>3002</v>
      </c>
      <c r="D14" s="155">
        <v>574744</v>
      </c>
      <c r="E14" s="155">
        <v>594480</v>
      </c>
      <c r="F14" s="155">
        <v>148620</v>
      </c>
      <c r="G14" s="155">
        <v>114768</v>
      </c>
      <c r="H14" s="187">
        <f>+G14/F14</f>
        <v>0.77222446507872422</v>
      </c>
      <c r="J14" s="332"/>
    </row>
    <row r="15" spans="1:10" s="292" customFormat="1" ht="30" customHeight="1" x14ac:dyDescent="0.3">
      <c r="A15" s="103">
        <v>4</v>
      </c>
      <c r="B15" s="148" t="s">
        <v>138</v>
      </c>
      <c r="C15" s="147">
        <v>3003</v>
      </c>
      <c r="D15" s="155">
        <v>685</v>
      </c>
      <c r="E15" s="155">
        <v>1414</v>
      </c>
      <c r="F15" s="155">
        <v>353</v>
      </c>
      <c r="G15" s="155">
        <v>10</v>
      </c>
      <c r="H15" s="187">
        <f>+G15/F15</f>
        <v>2.8328611898016998E-2</v>
      </c>
      <c r="J15" s="332"/>
    </row>
    <row r="16" spans="1:10" s="292" customFormat="1" ht="30" customHeight="1" x14ac:dyDescent="0.3">
      <c r="A16" s="103">
        <v>5</v>
      </c>
      <c r="B16" s="148" t="s">
        <v>139</v>
      </c>
      <c r="C16" s="147">
        <v>3004</v>
      </c>
      <c r="D16" s="155">
        <v>11837</v>
      </c>
      <c r="E16" s="155">
        <v>12000</v>
      </c>
      <c r="F16" s="155">
        <v>3000</v>
      </c>
      <c r="G16" s="155"/>
      <c r="H16" s="187"/>
      <c r="J16" s="332"/>
    </row>
    <row r="17" spans="1:10" s="292" customFormat="1" ht="20.25" x14ac:dyDescent="0.3">
      <c r="A17" s="103">
        <v>6</v>
      </c>
      <c r="B17" s="146" t="s">
        <v>743</v>
      </c>
      <c r="C17" s="147">
        <v>3005</v>
      </c>
      <c r="D17" s="155">
        <v>697655</v>
      </c>
      <c r="E17" s="155">
        <v>609434</v>
      </c>
      <c r="F17" s="155">
        <v>152358</v>
      </c>
      <c r="G17" s="155">
        <v>129020</v>
      </c>
      <c r="H17" s="187">
        <f>+G17/F17</f>
        <v>0.84682130245868281</v>
      </c>
      <c r="J17" s="332"/>
    </row>
    <row r="18" spans="1:10" s="292" customFormat="1" ht="27" customHeight="1" x14ac:dyDescent="0.3">
      <c r="A18" s="103">
        <v>7</v>
      </c>
      <c r="B18" s="148" t="s">
        <v>140</v>
      </c>
      <c r="C18" s="147">
        <v>3006</v>
      </c>
      <c r="D18" s="155">
        <v>404082</v>
      </c>
      <c r="E18" s="155">
        <v>390000</v>
      </c>
      <c r="F18" s="155">
        <v>97500</v>
      </c>
      <c r="G18" s="155">
        <v>80198</v>
      </c>
      <c r="H18" s="187">
        <f>+G18/F18</f>
        <v>0.82254358974358976</v>
      </c>
      <c r="J18" s="332"/>
    </row>
    <row r="19" spans="1:10" s="333" customFormat="1" ht="30" customHeight="1" x14ac:dyDescent="0.3">
      <c r="A19" s="103">
        <v>8</v>
      </c>
      <c r="B19" s="148" t="s">
        <v>744</v>
      </c>
      <c r="C19" s="147">
        <v>3007</v>
      </c>
      <c r="D19" s="155">
        <v>168798</v>
      </c>
      <c r="E19" s="155">
        <v>179434</v>
      </c>
      <c r="F19" s="155">
        <v>44858</v>
      </c>
      <c r="G19" s="155">
        <v>38831</v>
      </c>
      <c r="H19" s="187">
        <f>+G19/F19</f>
        <v>0.86564269472557853</v>
      </c>
      <c r="J19" s="334"/>
    </row>
    <row r="20" spans="1:10" s="333" customFormat="1" ht="30" customHeight="1" x14ac:dyDescent="0.3">
      <c r="A20" s="103">
        <v>9</v>
      </c>
      <c r="B20" s="148" t="s">
        <v>141</v>
      </c>
      <c r="C20" s="147">
        <v>3008</v>
      </c>
      <c r="D20" s="155">
        <v>3997</v>
      </c>
      <c r="E20" s="155">
        <v>7000</v>
      </c>
      <c r="F20" s="155">
        <v>1750</v>
      </c>
      <c r="G20" s="155"/>
      <c r="H20" s="187"/>
      <c r="J20" s="334"/>
    </row>
    <row r="21" spans="1:10" s="333" customFormat="1" ht="30" customHeight="1" x14ac:dyDescent="0.3">
      <c r="A21" s="103">
        <v>10</v>
      </c>
      <c r="B21" s="148" t="s">
        <v>142</v>
      </c>
      <c r="C21" s="147">
        <v>3009</v>
      </c>
      <c r="D21" s="155"/>
      <c r="E21" s="155"/>
      <c r="F21" s="155"/>
      <c r="G21" s="155"/>
      <c r="H21" s="187"/>
      <c r="J21" s="334"/>
    </row>
    <row r="22" spans="1:10" s="333" customFormat="1" ht="30" customHeight="1" x14ac:dyDescent="0.3">
      <c r="A22" s="103">
        <v>11</v>
      </c>
      <c r="B22" s="148" t="s">
        <v>745</v>
      </c>
      <c r="C22" s="147">
        <v>3010</v>
      </c>
      <c r="D22" s="155">
        <v>120778</v>
      </c>
      <c r="E22" s="155">
        <v>40000</v>
      </c>
      <c r="F22" s="155">
        <v>10000</v>
      </c>
      <c r="G22" s="155">
        <v>9991</v>
      </c>
      <c r="H22" s="187">
        <f>+G22/F22</f>
        <v>0.99909999999999999</v>
      </c>
      <c r="J22" s="334"/>
    </row>
    <row r="23" spans="1:10" s="333" customFormat="1" ht="20.25" x14ac:dyDescent="0.3">
      <c r="A23" s="103">
        <v>12</v>
      </c>
      <c r="B23" s="146" t="s">
        <v>746</v>
      </c>
      <c r="C23" s="147">
        <v>3011</v>
      </c>
      <c r="D23" s="155"/>
      <c r="E23" s="155"/>
      <c r="F23" s="155"/>
      <c r="G23" s="155"/>
      <c r="H23" s="187"/>
      <c r="J23" s="334"/>
    </row>
    <row r="24" spans="1:10" s="333" customFormat="1" ht="20.25" x14ac:dyDescent="0.3">
      <c r="A24" s="103">
        <v>13</v>
      </c>
      <c r="B24" s="146" t="s">
        <v>747</v>
      </c>
      <c r="C24" s="147">
        <v>3012</v>
      </c>
      <c r="D24" s="155">
        <v>139169</v>
      </c>
      <c r="E24" s="155"/>
      <c r="F24" s="155"/>
      <c r="G24" s="155">
        <v>14242</v>
      </c>
      <c r="H24" s="187"/>
      <c r="J24" s="334"/>
    </row>
    <row r="25" spans="1:10" s="333" customFormat="1" ht="20.25" x14ac:dyDescent="0.3">
      <c r="A25" s="103">
        <v>14</v>
      </c>
      <c r="B25" s="146" t="s">
        <v>143</v>
      </c>
      <c r="C25" s="147"/>
      <c r="D25" s="155"/>
      <c r="E25" s="155"/>
      <c r="F25" s="155"/>
      <c r="G25" s="155"/>
      <c r="H25" s="187"/>
      <c r="J25" s="334"/>
    </row>
    <row r="26" spans="1:10" s="333" customFormat="1" ht="20.25" x14ac:dyDescent="0.3">
      <c r="A26" s="103">
        <v>15</v>
      </c>
      <c r="B26" s="146" t="s">
        <v>748</v>
      </c>
      <c r="C26" s="147">
        <v>3013</v>
      </c>
      <c r="D26" s="155">
        <v>18216</v>
      </c>
      <c r="E26" s="155">
        <v>16000</v>
      </c>
      <c r="F26" s="155">
        <v>4000</v>
      </c>
      <c r="G26" s="155"/>
      <c r="H26" s="187"/>
      <c r="J26" s="334"/>
    </row>
    <row r="27" spans="1:10" s="333" customFormat="1" ht="30" customHeight="1" x14ac:dyDescent="0.3">
      <c r="A27" s="103">
        <v>16</v>
      </c>
      <c r="B27" s="148" t="s">
        <v>144</v>
      </c>
      <c r="C27" s="147">
        <v>3014</v>
      </c>
      <c r="D27" s="155"/>
      <c r="E27" s="155"/>
      <c r="F27" s="155"/>
      <c r="G27" s="155"/>
      <c r="H27" s="187"/>
      <c r="J27" s="334"/>
    </row>
    <row r="28" spans="1:10" s="333" customFormat="1" ht="36" customHeight="1" x14ac:dyDescent="0.3">
      <c r="A28" s="103">
        <v>17</v>
      </c>
      <c r="B28" s="148" t="s">
        <v>749</v>
      </c>
      <c r="C28" s="147">
        <v>3015</v>
      </c>
      <c r="D28" s="155"/>
      <c r="E28" s="155"/>
      <c r="F28" s="155"/>
      <c r="G28" s="155"/>
      <c r="H28" s="187"/>
      <c r="J28" s="334"/>
    </row>
    <row r="29" spans="1:10" s="333" customFormat="1" ht="30" customHeight="1" x14ac:dyDescent="0.3">
      <c r="A29" s="103">
        <v>18</v>
      </c>
      <c r="B29" s="148" t="s">
        <v>145</v>
      </c>
      <c r="C29" s="147">
        <v>3016</v>
      </c>
      <c r="D29" s="155">
        <v>18216</v>
      </c>
      <c r="E29" s="155">
        <v>16000</v>
      </c>
      <c r="F29" s="155">
        <v>4000</v>
      </c>
      <c r="G29" s="155"/>
      <c r="H29" s="187"/>
      <c r="J29" s="334"/>
    </row>
    <row r="30" spans="1:10" s="333" customFormat="1" ht="33.75" customHeight="1" x14ac:dyDescent="0.3">
      <c r="A30" s="103">
        <v>19</v>
      </c>
      <c r="B30" s="148" t="s">
        <v>146</v>
      </c>
      <c r="C30" s="147">
        <v>3017</v>
      </c>
      <c r="D30" s="155"/>
      <c r="E30" s="155"/>
      <c r="F30" s="155"/>
      <c r="G30" s="155"/>
      <c r="H30" s="187"/>
      <c r="J30" s="334"/>
    </row>
    <row r="31" spans="1:10" s="333" customFormat="1" ht="33.75" customHeight="1" x14ac:dyDescent="0.3">
      <c r="A31" s="103">
        <v>20</v>
      </c>
      <c r="B31" s="148" t="s">
        <v>147</v>
      </c>
      <c r="C31" s="147">
        <v>3018</v>
      </c>
      <c r="D31" s="155"/>
      <c r="E31" s="155"/>
      <c r="F31" s="155"/>
      <c r="G31" s="155"/>
      <c r="H31" s="187"/>
      <c r="J31" s="334"/>
    </row>
    <row r="32" spans="1:10" s="333" customFormat="1" ht="20.25" x14ac:dyDescent="0.3">
      <c r="A32" s="103">
        <v>21</v>
      </c>
      <c r="B32" s="146" t="s">
        <v>750</v>
      </c>
      <c r="C32" s="147">
        <v>3019</v>
      </c>
      <c r="D32" s="155">
        <v>3226</v>
      </c>
      <c r="E32" s="155">
        <v>23060</v>
      </c>
      <c r="F32" s="155">
        <v>5765</v>
      </c>
      <c r="G32" s="155">
        <v>455</v>
      </c>
      <c r="H32" s="187">
        <f>+G32/F32</f>
        <v>7.8924544666088461E-2</v>
      </c>
      <c r="J32" s="334"/>
    </row>
    <row r="33" spans="1:10" s="333" customFormat="1" ht="30" customHeight="1" x14ac:dyDescent="0.3">
      <c r="A33" s="103">
        <v>22</v>
      </c>
      <c r="B33" s="148" t="s">
        <v>148</v>
      </c>
      <c r="C33" s="147">
        <v>3020</v>
      </c>
      <c r="D33" s="155"/>
      <c r="E33" s="155"/>
      <c r="F33" s="155"/>
      <c r="G33" s="155"/>
      <c r="H33" s="187"/>
      <c r="J33" s="334"/>
    </row>
    <row r="34" spans="1:10" s="333" customFormat="1" ht="33.75" customHeight="1" x14ac:dyDescent="0.3">
      <c r="A34" s="103">
        <v>23</v>
      </c>
      <c r="B34" s="148" t="s">
        <v>751</v>
      </c>
      <c r="C34" s="147">
        <v>3021</v>
      </c>
      <c r="D34" s="155">
        <v>3226</v>
      </c>
      <c r="E34" s="155">
        <v>23060</v>
      </c>
      <c r="F34" s="155">
        <v>5765</v>
      </c>
      <c r="G34" s="155">
        <v>455</v>
      </c>
      <c r="H34" s="187">
        <f>+G34/F34</f>
        <v>7.8924544666088461E-2</v>
      </c>
      <c r="J34" s="334"/>
    </row>
    <row r="35" spans="1:10" s="333" customFormat="1" ht="30" customHeight="1" x14ac:dyDescent="0.3">
      <c r="A35" s="103">
        <v>24</v>
      </c>
      <c r="B35" s="148" t="s">
        <v>149</v>
      </c>
      <c r="C35" s="147">
        <v>3022</v>
      </c>
      <c r="D35" s="155"/>
      <c r="E35" s="155"/>
      <c r="F35" s="155"/>
      <c r="G35" s="155"/>
      <c r="H35" s="187"/>
      <c r="J35" s="334"/>
    </row>
    <row r="36" spans="1:10" s="333" customFormat="1" ht="20.25" x14ac:dyDescent="0.3">
      <c r="A36" s="103">
        <v>25</v>
      </c>
      <c r="B36" s="146" t="s">
        <v>752</v>
      </c>
      <c r="C36" s="147">
        <v>3023</v>
      </c>
      <c r="D36" s="155">
        <v>14990</v>
      </c>
      <c r="E36" s="155"/>
      <c r="F36" s="155"/>
      <c r="G36" s="155"/>
      <c r="H36" s="187"/>
      <c r="J36" s="334"/>
    </row>
    <row r="37" spans="1:10" s="333" customFormat="1" ht="20.25" x14ac:dyDescent="0.3">
      <c r="A37" s="103">
        <v>26</v>
      </c>
      <c r="B37" s="146" t="s">
        <v>753</v>
      </c>
      <c r="C37" s="147">
        <v>3024</v>
      </c>
      <c r="D37" s="155"/>
      <c r="E37" s="155">
        <v>7060</v>
      </c>
      <c r="F37" s="155">
        <v>1765</v>
      </c>
      <c r="G37" s="155">
        <v>455</v>
      </c>
      <c r="H37" s="187">
        <f>+G37/F37</f>
        <v>0.25779036827195467</v>
      </c>
      <c r="J37" s="334"/>
    </row>
    <row r="38" spans="1:10" s="333" customFormat="1" ht="20.25" x14ac:dyDescent="0.3">
      <c r="A38" s="103">
        <v>27</v>
      </c>
      <c r="B38" s="146" t="s">
        <v>150</v>
      </c>
      <c r="C38" s="147"/>
      <c r="D38" s="155"/>
      <c r="E38" s="155"/>
      <c r="F38" s="155"/>
      <c r="G38" s="155"/>
      <c r="H38" s="187"/>
      <c r="J38" s="334"/>
    </row>
    <row r="39" spans="1:10" s="333" customFormat="1" ht="20.25" x14ac:dyDescent="0.3">
      <c r="A39" s="103">
        <v>28</v>
      </c>
      <c r="B39" s="146" t="s">
        <v>754</v>
      </c>
      <c r="C39" s="147">
        <v>3025</v>
      </c>
      <c r="D39" s="155">
        <v>269</v>
      </c>
      <c r="E39" s="155"/>
      <c r="F39" s="155"/>
      <c r="G39" s="155"/>
      <c r="H39" s="187"/>
      <c r="J39" s="334"/>
    </row>
    <row r="40" spans="1:10" s="333" customFormat="1" ht="30" customHeight="1" x14ac:dyDescent="0.3">
      <c r="A40" s="103">
        <v>29</v>
      </c>
      <c r="B40" s="148" t="s">
        <v>151</v>
      </c>
      <c r="C40" s="147">
        <v>3026</v>
      </c>
      <c r="D40" s="155"/>
      <c r="E40" s="155"/>
      <c r="F40" s="155"/>
      <c r="G40" s="155"/>
      <c r="H40" s="187"/>
      <c r="J40" s="334"/>
    </row>
    <row r="41" spans="1:10" s="333" customFormat="1" ht="30" customHeight="1" x14ac:dyDescent="0.3">
      <c r="A41" s="103">
        <v>30</v>
      </c>
      <c r="B41" s="148" t="s">
        <v>755</v>
      </c>
      <c r="C41" s="147">
        <v>3027</v>
      </c>
      <c r="D41" s="155"/>
      <c r="E41" s="155"/>
      <c r="F41" s="155"/>
      <c r="G41" s="155"/>
      <c r="H41" s="187"/>
      <c r="J41" s="334"/>
    </row>
    <row r="42" spans="1:10" s="333" customFormat="1" ht="30" customHeight="1" x14ac:dyDescent="0.3">
      <c r="A42" s="103">
        <v>31</v>
      </c>
      <c r="B42" s="148" t="s">
        <v>756</v>
      </c>
      <c r="C42" s="147">
        <v>3028</v>
      </c>
      <c r="D42" s="155"/>
      <c r="E42" s="155"/>
      <c r="F42" s="155"/>
      <c r="G42" s="155"/>
      <c r="H42" s="187"/>
      <c r="J42" s="334"/>
    </row>
    <row r="43" spans="1:10" s="333" customFormat="1" ht="33" customHeight="1" x14ac:dyDescent="0.3">
      <c r="A43" s="103">
        <v>32</v>
      </c>
      <c r="B43" s="148" t="s">
        <v>757</v>
      </c>
      <c r="C43" s="147">
        <v>3029</v>
      </c>
      <c r="D43" s="155"/>
      <c r="E43" s="155"/>
      <c r="F43" s="155"/>
      <c r="G43" s="155"/>
      <c r="H43" s="187"/>
      <c r="J43" s="334"/>
    </row>
    <row r="44" spans="1:10" s="333" customFormat="1" ht="33" customHeight="1" x14ac:dyDescent="0.3">
      <c r="A44" s="103">
        <v>33</v>
      </c>
      <c r="B44" s="148" t="s">
        <v>758</v>
      </c>
      <c r="C44" s="147">
        <v>3030</v>
      </c>
      <c r="D44" s="155">
        <v>269</v>
      </c>
      <c r="E44" s="155"/>
      <c r="F44" s="155"/>
      <c r="G44" s="155"/>
      <c r="H44" s="187"/>
      <c r="J44" s="334"/>
    </row>
    <row r="45" spans="1:10" s="333" customFormat="1" ht="20.25" x14ac:dyDescent="0.3">
      <c r="A45" s="103">
        <v>34</v>
      </c>
      <c r="B45" s="146" t="s">
        <v>759</v>
      </c>
      <c r="C45" s="147">
        <v>3031</v>
      </c>
      <c r="D45" s="155"/>
      <c r="E45" s="155">
        <v>200</v>
      </c>
      <c r="F45" s="155">
        <v>50</v>
      </c>
      <c r="G45" s="155">
        <v>399</v>
      </c>
      <c r="H45" s="187">
        <f>+G45/F45</f>
        <v>7.98</v>
      </c>
      <c r="J45" s="334"/>
    </row>
    <row r="46" spans="1:10" s="333" customFormat="1" ht="30" customHeight="1" x14ac:dyDescent="0.3">
      <c r="A46" s="103">
        <v>35</v>
      </c>
      <c r="B46" s="148" t="s">
        <v>152</v>
      </c>
      <c r="C46" s="147">
        <v>3032</v>
      </c>
      <c r="D46" s="155"/>
      <c r="E46" s="155"/>
      <c r="F46" s="155"/>
      <c r="G46" s="155"/>
      <c r="H46" s="187"/>
      <c r="J46" s="334"/>
    </row>
    <row r="47" spans="1:10" s="333" customFormat="1" ht="30" customHeight="1" x14ac:dyDescent="0.3">
      <c r="A47" s="103">
        <v>36</v>
      </c>
      <c r="B47" s="148" t="s">
        <v>760</v>
      </c>
      <c r="C47" s="147">
        <v>3033</v>
      </c>
      <c r="D47" s="155"/>
      <c r="E47" s="155"/>
      <c r="F47" s="155"/>
      <c r="G47" s="155"/>
      <c r="H47" s="187"/>
      <c r="J47" s="334"/>
    </row>
    <row r="48" spans="1:10" s="333" customFormat="1" ht="20.25" x14ac:dyDescent="0.3">
      <c r="A48" s="103">
        <v>37</v>
      </c>
      <c r="B48" s="148" t="s">
        <v>761</v>
      </c>
      <c r="C48" s="147">
        <v>3034</v>
      </c>
      <c r="D48" s="155"/>
      <c r="E48" s="155"/>
      <c r="F48" s="155"/>
      <c r="G48" s="155"/>
      <c r="H48" s="187"/>
      <c r="J48" s="334"/>
    </row>
    <row r="49" spans="1:10" s="333" customFormat="1" ht="20.25" x14ac:dyDescent="0.3">
      <c r="A49" s="103">
        <v>38</v>
      </c>
      <c r="B49" s="148" t="s">
        <v>762</v>
      </c>
      <c r="C49" s="147">
        <v>3035</v>
      </c>
      <c r="D49" s="155"/>
      <c r="E49" s="155">
        <v>200</v>
      </c>
      <c r="F49" s="155">
        <v>50</v>
      </c>
      <c r="G49" s="155">
        <v>399</v>
      </c>
      <c r="H49" s="187">
        <f>+G49/F49</f>
        <v>7.98</v>
      </c>
      <c r="J49" s="334"/>
    </row>
    <row r="50" spans="1:10" s="333" customFormat="1" ht="30" customHeight="1" x14ac:dyDescent="0.3">
      <c r="A50" s="103">
        <v>39</v>
      </c>
      <c r="B50" s="148" t="s">
        <v>763</v>
      </c>
      <c r="C50" s="147">
        <v>3036</v>
      </c>
      <c r="D50" s="155"/>
      <c r="E50" s="155"/>
      <c r="F50" s="155"/>
      <c r="G50" s="155"/>
      <c r="H50" s="187"/>
      <c r="J50" s="334"/>
    </row>
    <row r="51" spans="1:10" s="333" customFormat="1" ht="30" customHeight="1" x14ac:dyDescent="0.3">
      <c r="A51" s="103">
        <v>40</v>
      </c>
      <c r="B51" s="148" t="s">
        <v>764</v>
      </c>
      <c r="C51" s="147">
        <v>3037</v>
      </c>
      <c r="D51" s="155"/>
      <c r="E51" s="155"/>
      <c r="F51" s="155"/>
      <c r="G51" s="155"/>
      <c r="H51" s="187"/>
      <c r="J51" s="334"/>
    </row>
    <row r="52" spans="1:10" s="333" customFormat="1" ht="30" customHeight="1" x14ac:dyDescent="0.3">
      <c r="A52" s="103">
        <v>41</v>
      </c>
      <c r="B52" s="146" t="s">
        <v>765</v>
      </c>
      <c r="C52" s="147">
        <v>3038</v>
      </c>
      <c r="D52" s="155">
        <v>269</v>
      </c>
      <c r="E52" s="155"/>
      <c r="F52" s="155"/>
      <c r="G52" s="155"/>
      <c r="H52" s="187"/>
      <c r="J52" s="334"/>
    </row>
    <row r="53" spans="1:10" s="333" customFormat="1" ht="30" customHeight="1" x14ac:dyDescent="0.3">
      <c r="A53" s="103">
        <v>42</v>
      </c>
      <c r="B53" s="146" t="s">
        <v>766</v>
      </c>
      <c r="C53" s="147">
        <v>3039</v>
      </c>
      <c r="D53" s="155"/>
      <c r="E53" s="155">
        <v>200</v>
      </c>
      <c r="F53" s="155">
        <v>50</v>
      </c>
      <c r="G53" s="155">
        <v>399</v>
      </c>
      <c r="H53" s="187">
        <f>+G53/F53</f>
        <v>7.98</v>
      </c>
      <c r="J53" s="334"/>
    </row>
    <row r="54" spans="1:10" s="333" customFormat="1" ht="30" customHeight="1" x14ac:dyDescent="0.3">
      <c r="A54" s="103">
        <v>43</v>
      </c>
      <c r="B54" s="146" t="s">
        <v>769</v>
      </c>
      <c r="C54" s="147">
        <v>3040</v>
      </c>
      <c r="D54" s="155">
        <v>605751</v>
      </c>
      <c r="E54" s="155">
        <v>623894</v>
      </c>
      <c r="F54" s="155">
        <v>155973</v>
      </c>
      <c r="G54" s="155">
        <v>114778</v>
      </c>
      <c r="H54" s="187">
        <f>+G54/F54</f>
        <v>0.73588377475588729</v>
      </c>
      <c r="J54" s="334"/>
    </row>
    <row r="55" spans="1:10" s="333" customFormat="1" ht="20.25" x14ac:dyDescent="0.3">
      <c r="A55" s="103">
        <v>44</v>
      </c>
      <c r="B55" s="146" t="s">
        <v>770</v>
      </c>
      <c r="C55" s="147">
        <v>3041</v>
      </c>
      <c r="D55" s="155">
        <v>700881</v>
      </c>
      <c r="E55" s="155">
        <v>632694</v>
      </c>
      <c r="F55" s="155">
        <v>158173</v>
      </c>
      <c r="G55" s="155">
        <v>129874</v>
      </c>
      <c r="H55" s="187">
        <f>+G55/F55</f>
        <v>0.82108830204902228</v>
      </c>
      <c r="J55" s="334"/>
    </row>
    <row r="56" spans="1:10" s="333" customFormat="1" ht="20.25" x14ac:dyDescent="0.3">
      <c r="A56" s="103">
        <v>45</v>
      </c>
      <c r="B56" s="146" t="s">
        <v>771</v>
      </c>
      <c r="C56" s="147">
        <v>3042</v>
      </c>
      <c r="D56" s="155"/>
      <c r="E56" s="155"/>
      <c r="F56" s="155"/>
      <c r="G56" s="155"/>
      <c r="H56" s="187"/>
      <c r="J56" s="334"/>
    </row>
    <row r="57" spans="1:10" s="333" customFormat="1" ht="21" thickBot="1" x14ac:dyDescent="0.35">
      <c r="A57" s="104">
        <v>46</v>
      </c>
      <c r="B57" s="146" t="s">
        <v>772</v>
      </c>
      <c r="C57" s="147">
        <v>3043</v>
      </c>
      <c r="D57" s="155">
        <v>95130</v>
      </c>
      <c r="E57" s="155">
        <v>8800</v>
      </c>
      <c r="F57" s="155">
        <v>2200</v>
      </c>
      <c r="G57" s="155">
        <v>15096</v>
      </c>
      <c r="H57" s="187">
        <f>+G57/F57</f>
        <v>6.8618181818181823</v>
      </c>
      <c r="J57" s="334"/>
    </row>
    <row r="58" spans="1:10" s="333" customFormat="1" ht="30" customHeight="1" x14ac:dyDescent="0.3">
      <c r="A58" s="103">
        <v>47</v>
      </c>
      <c r="B58" s="146" t="s">
        <v>767</v>
      </c>
      <c r="C58" s="147">
        <v>3044</v>
      </c>
      <c r="D58" s="155">
        <v>35053</v>
      </c>
      <c r="E58" s="155">
        <v>60300</v>
      </c>
      <c r="F58" s="155">
        <v>15075</v>
      </c>
      <c r="G58" s="155">
        <v>59699</v>
      </c>
      <c r="H58" s="187">
        <f>+G58/F58</f>
        <v>3.9601326699834161</v>
      </c>
      <c r="J58" s="334"/>
    </row>
    <row r="59" spans="1:10" s="333" customFormat="1" ht="30" customHeight="1" x14ac:dyDescent="0.3">
      <c r="A59" s="103">
        <v>48</v>
      </c>
      <c r="B59" s="146" t="s">
        <v>768</v>
      </c>
      <c r="C59" s="147">
        <v>3045</v>
      </c>
      <c r="D59" s="155">
        <v>651</v>
      </c>
      <c r="E59" s="155">
        <v>2000</v>
      </c>
      <c r="F59" s="155">
        <v>500</v>
      </c>
      <c r="G59" s="155">
        <v>0</v>
      </c>
      <c r="H59" s="187">
        <f>+G59/F59</f>
        <v>0</v>
      </c>
      <c r="J59" s="334"/>
    </row>
    <row r="60" spans="1:10" ht="31.5" x14ac:dyDescent="0.3">
      <c r="A60" s="103">
        <v>49</v>
      </c>
      <c r="B60" s="146" t="s">
        <v>326</v>
      </c>
      <c r="C60" s="147">
        <v>3046</v>
      </c>
      <c r="D60" s="335">
        <v>273</v>
      </c>
      <c r="E60" s="335">
        <v>500</v>
      </c>
      <c r="F60" s="335">
        <v>125</v>
      </c>
      <c r="G60" s="335">
        <v>20</v>
      </c>
      <c r="H60" s="336">
        <f>+G60/F60</f>
        <v>0.16</v>
      </c>
    </row>
    <row r="61" spans="1:10" ht="32.25" thickBot="1" x14ac:dyDescent="0.35">
      <c r="A61" s="104">
        <v>50</v>
      </c>
      <c r="B61" s="149" t="s">
        <v>773</v>
      </c>
      <c r="C61" s="150">
        <v>3047</v>
      </c>
      <c r="D61" s="337">
        <v>59699</v>
      </c>
      <c r="E61" s="337">
        <v>53000</v>
      </c>
      <c r="F61" s="337">
        <v>13250</v>
      </c>
      <c r="G61" s="337">
        <v>44583</v>
      </c>
      <c r="H61" s="338">
        <f>+G61/F61</f>
        <v>3.3647547169811323</v>
      </c>
    </row>
    <row r="64" spans="1:10" ht="15.75" x14ac:dyDescent="0.2">
      <c r="B64" s="151" t="s">
        <v>438</v>
      </c>
      <c r="D64" s="294" t="s">
        <v>282</v>
      </c>
      <c r="F64" s="405" t="s">
        <v>327</v>
      </c>
      <c r="G64" s="405"/>
    </row>
  </sheetData>
  <mergeCells count="12">
    <mergeCell ref="A3:B3"/>
    <mergeCell ref="A4:B4"/>
    <mergeCell ref="F64:G64"/>
    <mergeCell ref="A6:H6"/>
    <mergeCell ref="A8:H8"/>
    <mergeCell ref="A10:A11"/>
    <mergeCell ref="B10:B11"/>
    <mergeCell ref="D10:D11"/>
    <mergeCell ref="E10:E11"/>
    <mergeCell ref="F10:G10"/>
    <mergeCell ref="H10:H11"/>
    <mergeCell ref="C10:C11"/>
  </mergeCells>
  <phoneticPr fontId="10" type="noConversion"/>
  <pageMargins left="0.74803149606299213" right="0.74803149606299213" top="0.98425196850393704" bottom="0.98425196850393704" header="0.51181102362204722" footer="0.51181102362204722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98"/>
  <sheetViews>
    <sheetView topLeftCell="B1" zoomScale="75" zoomScaleNormal="75" workbookViewId="0">
      <selection activeCell="C52" sqref="C52"/>
    </sheetView>
  </sheetViews>
  <sheetFormatPr defaultRowHeight="15.75" x14ac:dyDescent="0.25"/>
  <cols>
    <col min="1" max="1" width="9.140625" style="2"/>
    <col min="2" max="2" width="8.42578125" style="340" customWidth="1"/>
    <col min="3" max="3" width="81.28515625" style="2" customWidth="1"/>
    <col min="4" max="4" width="20.7109375" style="66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1" spans="2:24" x14ac:dyDescent="0.25">
      <c r="H1" s="21" t="s">
        <v>16</v>
      </c>
    </row>
    <row r="2" spans="2:24" customFormat="1" x14ac:dyDescent="0.2">
      <c r="B2" s="414" t="s">
        <v>791</v>
      </c>
      <c r="C2" s="414"/>
      <c r="D2" s="67"/>
    </row>
    <row r="3" spans="2:24" customFormat="1" x14ac:dyDescent="0.2">
      <c r="B3" s="414" t="s">
        <v>784</v>
      </c>
      <c r="C3" s="414"/>
      <c r="D3" s="67"/>
    </row>
    <row r="5" spans="2:24" ht="18.75" x14ac:dyDescent="0.3">
      <c r="B5" s="418" t="s">
        <v>70</v>
      </c>
      <c r="C5" s="418"/>
      <c r="D5" s="418"/>
      <c r="E5" s="418"/>
      <c r="F5" s="418"/>
      <c r="G5" s="418"/>
      <c r="H5" s="418"/>
      <c r="I5" s="1"/>
    </row>
    <row r="6" spans="2:24" x14ac:dyDescent="0.25">
      <c r="C6" s="1"/>
      <c r="D6" s="68"/>
      <c r="E6" s="1"/>
      <c r="F6" s="1"/>
      <c r="G6" s="1"/>
      <c r="H6" s="9" t="s">
        <v>7</v>
      </c>
      <c r="I6" s="1"/>
    </row>
    <row r="7" spans="2:24" ht="25.5" customHeight="1" x14ac:dyDescent="0.25">
      <c r="B7" s="419" t="s">
        <v>13</v>
      </c>
      <c r="C7" s="419" t="s">
        <v>37</v>
      </c>
      <c r="D7" s="422" t="s">
        <v>779</v>
      </c>
      <c r="E7" s="422" t="s">
        <v>782</v>
      </c>
      <c r="F7" s="423" t="s">
        <v>792</v>
      </c>
      <c r="G7" s="424"/>
      <c r="H7" s="420" t="s">
        <v>793</v>
      </c>
      <c r="I7" s="415"/>
      <c r="J7" s="416"/>
      <c r="K7" s="415"/>
      <c r="L7" s="416"/>
      <c r="M7" s="415"/>
      <c r="N7" s="416"/>
      <c r="O7" s="415"/>
      <c r="P7" s="416"/>
      <c r="Q7" s="415"/>
      <c r="R7" s="416"/>
      <c r="S7" s="416"/>
      <c r="T7" s="416"/>
      <c r="U7" s="7"/>
      <c r="V7" s="7"/>
      <c r="W7" s="7"/>
      <c r="X7" s="7"/>
    </row>
    <row r="8" spans="2:24" ht="36.75" customHeight="1" x14ac:dyDescent="0.25">
      <c r="B8" s="419"/>
      <c r="C8" s="419"/>
      <c r="D8" s="386"/>
      <c r="E8" s="386"/>
      <c r="F8" s="3" t="s">
        <v>4</v>
      </c>
      <c r="G8" s="3" t="s">
        <v>82</v>
      </c>
      <c r="H8" s="421"/>
      <c r="I8" s="415"/>
      <c r="J8" s="415"/>
      <c r="K8" s="415"/>
      <c r="L8" s="415"/>
      <c r="M8" s="415"/>
      <c r="N8" s="415"/>
      <c r="O8" s="415"/>
      <c r="P8" s="416"/>
      <c r="Q8" s="415"/>
      <c r="R8" s="416"/>
      <c r="S8" s="416"/>
      <c r="T8" s="416"/>
      <c r="U8" s="7"/>
      <c r="V8" s="7"/>
      <c r="W8" s="7"/>
      <c r="X8" s="7"/>
    </row>
    <row r="9" spans="2:24" s="87" customFormat="1" ht="35.25" customHeight="1" x14ac:dyDescent="0.3">
      <c r="B9" s="339" t="s">
        <v>97</v>
      </c>
      <c r="C9" s="105" t="s">
        <v>200</v>
      </c>
      <c r="D9" s="157">
        <v>89676283</v>
      </c>
      <c r="E9" s="157">
        <v>81035378</v>
      </c>
      <c r="F9" s="157">
        <v>21805792</v>
      </c>
      <c r="G9" s="106">
        <v>20571353</v>
      </c>
      <c r="H9" s="191">
        <f>+G9/F9</f>
        <v>0.94338939855979553</v>
      </c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</row>
    <row r="10" spans="2:24" s="87" customFormat="1" ht="36.75" customHeight="1" x14ac:dyDescent="0.3">
      <c r="B10" s="339" t="s">
        <v>98</v>
      </c>
      <c r="C10" s="105" t="s">
        <v>328</v>
      </c>
      <c r="D10" s="157">
        <v>125438582</v>
      </c>
      <c r="E10" s="157">
        <v>115599683</v>
      </c>
      <c r="F10" s="157">
        <v>31106693</v>
      </c>
      <c r="G10" s="106">
        <v>28756358.02</v>
      </c>
      <c r="H10" s="191">
        <f>+G10/F10</f>
        <v>0.92444278856643491</v>
      </c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</row>
    <row r="11" spans="2:24" s="87" customFormat="1" ht="35.25" customHeight="1" x14ac:dyDescent="0.3">
      <c r="B11" s="339" t="s">
        <v>99</v>
      </c>
      <c r="C11" s="105" t="s">
        <v>329</v>
      </c>
      <c r="D11" s="157">
        <v>147892089</v>
      </c>
      <c r="E11" s="157">
        <v>136292026</v>
      </c>
      <c r="F11" s="157">
        <v>36674791</v>
      </c>
      <c r="G11" s="106">
        <v>33976891.020000003</v>
      </c>
      <c r="H11" s="191">
        <f>+G11/F11</f>
        <v>0.9264372091445594</v>
      </c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</row>
    <row r="12" spans="2:24" s="87" customFormat="1" ht="36" customHeight="1" x14ac:dyDescent="0.3">
      <c r="B12" s="339" t="s">
        <v>100</v>
      </c>
      <c r="C12" s="105" t="s">
        <v>340</v>
      </c>
      <c r="D12" s="156">
        <v>123</v>
      </c>
      <c r="E12" s="156">
        <v>122</v>
      </c>
      <c r="F12" s="156">
        <v>122</v>
      </c>
      <c r="G12" s="156">
        <v>122</v>
      </c>
      <c r="H12" s="191">
        <f>+G12/F12</f>
        <v>1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</row>
    <row r="13" spans="2:24" s="87" customFormat="1" ht="36" customHeight="1" x14ac:dyDescent="0.3">
      <c r="B13" s="339" t="s">
        <v>333</v>
      </c>
      <c r="C13" s="107" t="s">
        <v>330</v>
      </c>
      <c r="D13" s="156">
        <v>123</v>
      </c>
      <c r="E13" s="156">
        <v>122</v>
      </c>
      <c r="F13" s="156">
        <v>122</v>
      </c>
      <c r="G13" s="156">
        <v>122</v>
      </c>
      <c r="H13" s="191">
        <f>+G13/F13</f>
        <v>1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2:24" s="87" customFormat="1" ht="36" customHeight="1" x14ac:dyDescent="0.3">
      <c r="B14" s="339" t="s">
        <v>332</v>
      </c>
      <c r="C14" s="107" t="s">
        <v>331</v>
      </c>
      <c r="D14" s="157"/>
      <c r="E14" s="157"/>
      <c r="F14" s="157"/>
      <c r="G14" s="106"/>
      <c r="H14" s="191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</row>
    <row r="15" spans="2:24" s="87" customFormat="1" ht="30" customHeight="1" x14ac:dyDescent="0.3">
      <c r="B15" s="339" t="s">
        <v>303</v>
      </c>
      <c r="C15" s="108" t="s">
        <v>38</v>
      </c>
      <c r="D15" s="157">
        <v>1486397</v>
      </c>
      <c r="E15" s="157">
        <v>640520</v>
      </c>
      <c r="F15" s="157">
        <v>640520</v>
      </c>
      <c r="G15" s="106">
        <v>640822.78</v>
      </c>
      <c r="H15" s="191">
        <f>+G15/F15</f>
        <v>1.0004727096733903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</row>
    <row r="16" spans="2:24" s="87" customFormat="1" ht="30" customHeight="1" x14ac:dyDescent="0.3">
      <c r="B16" s="339" t="s">
        <v>304</v>
      </c>
      <c r="C16" s="108" t="s">
        <v>154</v>
      </c>
      <c r="D16" s="159">
        <v>40</v>
      </c>
      <c r="E16" s="159">
        <v>15</v>
      </c>
      <c r="F16" s="156">
        <v>15</v>
      </c>
      <c r="G16" s="159">
        <v>15</v>
      </c>
      <c r="H16" s="191">
        <f>+G16/F16</f>
        <v>1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</row>
    <row r="17" spans="2:24" s="87" customFormat="1" ht="30" customHeight="1" x14ac:dyDescent="0.3">
      <c r="B17" s="339" t="s">
        <v>305</v>
      </c>
      <c r="C17" s="108" t="s">
        <v>39</v>
      </c>
      <c r="D17" s="152">
        <v>1145385</v>
      </c>
      <c r="E17" s="152">
        <v>1300000</v>
      </c>
      <c r="F17" s="106">
        <v>200000</v>
      </c>
      <c r="G17" s="189"/>
      <c r="H17" s="191">
        <f>+G17/F17</f>
        <v>0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</row>
    <row r="18" spans="2:24" s="87" customFormat="1" ht="30" customHeight="1" x14ac:dyDescent="0.3">
      <c r="B18" s="339" t="s">
        <v>306</v>
      </c>
      <c r="C18" s="108" t="s">
        <v>155</v>
      </c>
      <c r="D18" s="159">
        <v>5</v>
      </c>
      <c r="E18" s="159">
        <v>7</v>
      </c>
      <c r="F18" s="156">
        <v>1</v>
      </c>
      <c r="G18" s="189"/>
      <c r="H18" s="191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</row>
    <row r="19" spans="2:24" s="87" customFormat="1" ht="30" customHeight="1" x14ac:dyDescent="0.3">
      <c r="B19" s="339" t="s">
        <v>307</v>
      </c>
      <c r="C19" s="109" t="s">
        <v>40</v>
      </c>
      <c r="D19" s="161">
        <v>11530380</v>
      </c>
      <c r="E19" s="161">
        <v>8200000</v>
      </c>
      <c r="F19" s="157">
        <v>1640000</v>
      </c>
      <c r="G19" s="152">
        <v>3314016.4709999999</v>
      </c>
      <c r="H19" s="191">
        <f>+G19/F19</f>
        <v>2.0207417506097562</v>
      </c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</row>
    <row r="20" spans="2:24" s="87" customFormat="1" ht="37.5" x14ac:dyDescent="0.3">
      <c r="B20" s="339" t="s">
        <v>308</v>
      </c>
      <c r="C20" s="113" t="s">
        <v>156</v>
      </c>
      <c r="D20" s="160">
        <v>308</v>
      </c>
      <c r="E20" s="160">
        <v>280</v>
      </c>
      <c r="F20" s="156">
        <v>80</v>
      </c>
      <c r="G20" s="160">
        <v>125</v>
      </c>
      <c r="H20" s="191">
        <f>+G20/F20</f>
        <v>1.5625</v>
      </c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</row>
    <row r="21" spans="2:24" s="87" customFormat="1" ht="30" customHeight="1" x14ac:dyDescent="0.3">
      <c r="B21" s="339" t="s">
        <v>309</v>
      </c>
      <c r="C21" s="109" t="s">
        <v>41</v>
      </c>
      <c r="D21" s="158"/>
      <c r="E21" s="158"/>
      <c r="F21" s="157"/>
      <c r="G21" s="190"/>
      <c r="H21" s="191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</row>
    <row r="22" spans="2:24" s="87" customFormat="1" ht="30" customHeight="1" x14ac:dyDescent="0.3">
      <c r="B22" s="339" t="s">
        <v>310</v>
      </c>
      <c r="C22" s="108" t="s">
        <v>157</v>
      </c>
      <c r="D22" s="158"/>
      <c r="E22" s="158"/>
      <c r="F22" s="157"/>
      <c r="G22" s="190"/>
      <c r="H22" s="191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</row>
    <row r="23" spans="2:24" s="87" customFormat="1" ht="30" customHeight="1" x14ac:dyDescent="0.3">
      <c r="B23" s="339" t="s">
        <v>311</v>
      </c>
      <c r="C23" s="109" t="s">
        <v>202</v>
      </c>
      <c r="D23" s="158"/>
      <c r="E23" s="158"/>
      <c r="F23" s="157"/>
      <c r="G23" s="190"/>
      <c r="H23" s="191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</row>
    <row r="24" spans="2:24" s="87" customFormat="1" ht="30" customHeight="1" x14ac:dyDescent="0.3">
      <c r="B24" s="339" t="s">
        <v>127</v>
      </c>
      <c r="C24" s="109" t="s">
        <v>201</v>
      </c>
      <c r="D24" s="158"/>
      <c r="E24" s="158"/>
      <c r="F24" s="157"/>
      <c r="G24" s="190"/>
      <c r="H24" s="191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</row>
    <row r="25" spans="2:24" s="87" customFormat="1" ht="30" customHeight="1" x14ac:dyDescent="0.3">
      <c r="B25" s="339" t="s">
        <v>312</v>
      </c>
      <c r="C25" s="109" t="s">
        <v>158</v>
      </c>
      <c r="D25" s="158"/>
      <c r="E25" s="158"/>
      <c r="F25" s="157"/>
      <c r="G25" s="190"/>
      <c r="H25" s="191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</row>
    <row r="26" spans="2:24" s="87" customFormat="1" ht="30" customHeight="1" x14ac:dyDescent="0.3">
      <c r="B26" s="339" t="s">
        <v>313</v>
      </c>
      <c r="C26" s="109" t="s">
        <v>159</v>
      </c>
      <c r="D26" s="158"/>
      <c r="E26" s="158"/>
      <c r="F26" s="157"/>
      <c r="G26" s="160"/>
      <c r="H26" s="191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</row>
    <row r="27" spans="2:24" s="87" customFormat="1" ht="30" customHeight="1" x14ac:dyDescent="0.3">
      <c r="B27" s="339" t="s">
        <v>314</v>
      </c>
      <c r="C27" s="109" t="s">
        <v>160</v>
      </c>
      <c r="D27" s="158">
        <v>2091941</v>
      </c>
      <c r="E27" s="158">
        <v>1234176</v>
      </c>
      <c r="F27" s="157">
        <v>308544</v>
      </c>
      <c r="G27" s="190">
        <v>308544</v>
      </c>
      <c r="H27" s="191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</row>
    <row r="28" spans="2:24" s="87" customFormat="1" ht="30" customHeight="1" x14ac:dyDescent="0.3">
      <c r="B28" s="339" t="s">
        <v>315</v>
      </c>
      <c r="C28" s="109" t="s">
        <v>161</v>
      </c>
      <c r="D28" s="160">
        <v>3</v>
      </c>
      <c r="E28" s="160">
        <v>3</v>
      </c>
      <c r="F28" s="156">
        <v>3</v>
      </c>
      <c r="G28" s="190">
        <v>3</v>
      </c>
      <c r="H28" s="191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</row>
    <row r="29" spans="2:24" s="87" customFormat="1" ht="30" customHeight="1" x14ac:dyDescent="0.3">
      <c r="B29" s="339" t="s">
        <v>316</v>
      </c>
      <c r="C29" s="109" t="s">
        <v>42</v>
      </c>
      <c r="D29" s="158">
        <v>4197470</v>
      </c>
      <c r="E29" s="158">
        <v>4200000</v>
      </c>
      <c r="F29" s="157">
        <v>1050000</v>
      </c>
      <c r="G29" s="190">
        <v>1150853.3999999999</v>
      </c>
      <c r="H29" s="191">
        <f>+G29/F29</f>
        <v>1.0960508571428571</v>
      </c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</row>
    <row r="30" spans="2:24" s="87" customFormat="1" ht="30" customHeight="1" x14ac:dyDescent="0.3">
      <c r="B30" s="339" t="s">
        <v>317</v>
      </c>
      <c r="C30" s="109" t="s">
        <v>162</v>
      </c>
      <c r="D30" s="158">
        <v>0</v>
      </c>
      <c r="E30" s="158">
        <v>300000</v>
      </c>
      <c r="F30" s="157">
        <v>0</v>
      </c>
      <c r="G30" s="190">
        <v>0</v>
      </c>
      <c r="H30" s="191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</row>
    <row r="31" spans="2:24" s="97" customFormat="1" ht="30" customHeight="1" x14ac:dyDescent="0.3">
      <c r="B31" s="339" t="s">
        <v>318</v>
      </c>
      <c r="C31" s="110" t="s">
        <v>163</v>
      </c>
      <c r="D31" s="158"/>
      <c r="E31" s="158"/>
      <c r="F31" s="157"/>
      <c r="G31" s="190"/>
      <c r="H31" s="19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11"/>
      <c r="X31" s="111"/>
    </row>
    <row r="32" spans="2:24" s="87" customFormat="1" ht="30" customHeight="1" x14ac:dyDescent="0.3">
      <c r="B32" s="339" t="s">
        <v>319</v>
      </c>
      <c r="C32" s="109" t="s">
        <v>43</v>
      </c>
      <c r="D32" s="158">
        <v>2973596</v>
      </c>
      <c r="E32" s="158">
        <v>1600000</v>
      </c>
      <c r="F32" s="157">
        <v>0</v>
      </c>
      <c r="G32" s="190">
        <v>0</v>
      </c>
      <c r="H32" s="191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</row>
    <row r="33" spans="2:24" s="87" customFormat="1" ht="30" customHeight="1" x14ac:dyDescent="0.3">
      <c r="B33" s="339" t="s">
        <v>320</v>
      </c>
      <c r="C33" s="109" t="s">
        <v>83</v>
      </c>
      <c r="D33" s="158"/>
      <c r="E33" s="158"/>
      <c r="F33" s="157"/>
      <c r="G33" s="190"/>
      <c r="H33" s="191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</row>
    <row r="34" spans="2:24" s="87" customFormat="1" ht="30" customHeight="1" x14ac:dyDescent="0.3">
      <c r="B34" s="339" t="s">
        <v>128</v>
      </c>
      <c r="C34" s="109" t="s">
        <v>44</v>
      </c>
      <c r="D34" s="158">
        <v>3193153</v>
      </c>
      <c r="E34" s="158">
        <v>2356000</v>
      </c>
      <c r="F34" s="157">
        <v>289672</v>
      </c>
      <c r="G34" s="190">
        <v>289672</v>
      </c>
      <c r="H34" s="191">
        <f>+G34/F34</f>
        <v>1</v>
      </c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</row>
    <row r="35" spans="2:24" s="87" customFormat="1" ht="30" customHeight="1" x14ac:dyDescent="0.3">
      <c r="B35" s="339" t="s">
        <v>321</v>
      </c>
      <c r="C35" s="109" t="s">
        <v>83</v>
      </c>
      <c r="D35" s="160">
        <v>22</v>
      </c>
      <c r="E35" s="160">
        <v>32</v>
      </c>
      <c r="F35" s="156">
        <v>4</v>
      </c>
      <c r="G35" s="160">
        <v>4</v>
      </c>
      <c r="H35" s="191">
        <f>+G35/F35</f>
        <v>1</v>
      </c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</row>
    <row r="36" spans="2:24" s="87" customFormat="1" ht="30" customHeight="1" x14ac:dyDescent="0.3">
      <c r="B36" s="339" t="s">
        <v>322</v>
      </c>
      <c r="C36" s="109" t="s">
        <v>45</v>
      </c>
      <c r="D36" s="158"/>
      <c r="E36" s="158"/>
      <c r="F36" s="157"/>
      <c r="G36" s="190"/>
      <c r="H36" s="191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</row>
    <row r="37" spans="2:24" s="87" customFormat="1" ht="30" customHeight="1" x14ac:dyDescent="0.3">
      <c r="B37" s="339" t="s">
        <v>323</v>
      </c>
      <c r="C37" s="109" t="s">
        <v>46</v>
      </c>
      <c r="D37" s="158">
        <v>443980</v>
      </c>
      <c r="E37" s="158">
        <v>500000</v>
      </c>
      <c r="F37" s="157">
        <v>75000</v>
      </c>
      <c r="G37" s="190">
        <v>72246</v>
      </c>
      <c r="H37" s="191">
        <f>+G37/F37</f>
        <v>0.96328000000000003</v>
      </c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</row>
    <row r="38" spans="2:24" s="87" customFormat="1" ht="30" customHeight="1" x14ac:dyDescent="0.3">
      <c r="B38" s="339" t="s">
        <v>324</v>
      </c>
      <c r="C38" s="109" t="s">
        <v>47</v>
      </c>
      <c r="D38" s="158"/>
      <c r="E38" s="158"/>
      <c r="F38" s="157"/>
      <c r="G38" s="190"/>
      <c r="H38" s="191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</row>
    <row r="39" spans="2:24" s="87" customFormat="1" ht="30" customHeight="1" x14ac:dyDescent="0.3">
      <c r="B39" s="339" t="s">
        <v>129</v>
      </c>
      <c r="C39" s="109" t="s">
        <v>48</v>
      </c>
      <c r="D39" s="158">
        <v>0</v>
      </c>
      <c r="E39" s="158">
        <v>300000</v>
      </c>
      <c r="F39" s="157">
        <v>0</v>
      </c>
      <c r="G39" s="190">
        <v>0</v>
      </c>
      <c r="H39" s="191"/>
      <c r="I39" s="88"/>
      <c r="J39" s="88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</row>
    <row r="40" spans="2:24" s="87" customFormat="1" ht="18.75" x14ac:dyDescent="0.3">
      <c r="B40" s="92"/>
      <c r="C40" s="91"/>
      <c r="D40" s="112"/>
      <c r="E40" s="91"/>
      <c r="F40" s="92"/>
      <c r="G40" s="92"/>
      <c r="H40" s="92"/>
      <c r="I40" s="88"/>
      <c r="J40" s="88"/>
      <c r="K40" s="88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</row>
    <row r="41" spans="2:24" s="87" customFormat="1" ht="18.75" x14ac:dyDescent="0.3">
      <c r="B41" s="92"/>
      <c r="C41" s="91" t="s">
        <v>341</v>
      </c>
      <c r="D41" s="112"/>
      <c r="E41" s="91"/>
      <c r="F41" s="92"/>
      <c r="G41" s="92"/>
      <c r="H41" s="92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</row>
    <row r="42" spans="2:24" s="87" customFormat="1" ht="27" customHeight="1" x14ac:dyDescent="0.3">
      <c r="B42" s="92"/>
      <c r="C42" s="417" t="s">
        <v>342</v>
      </c>
      <c r="D42" s="417"/>
      <c r="E42" s="417"/>
      <c r="F42" s="417"/>
      <c r="G42" s="92"/>
      <c r="H42" s="92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</row>
    <row r="43" spans="2:24" x14ac:dyDescent="0.25">
      <c r="B43" s="287"/>
      <c r="C43" s="11"/>
      <c r="D43" s="69"/>
      <c r="E43" s="11"/>
      <c r="F43" s="10"/>
      <c r="G43" s="10"/>
      <c r="H43" s="10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2:24" x14ac:dyDescent="0.25">
      <c r="B44" s="287"/>
      <c r="C44" s="11"/>
      <c r="D44" s="69"/>
      <c r="E44" s="11"/>
      <c r="F44" s="10"/>
      <c r="G44" s="10"/>
      <c r="H44" s="10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2:24" ht="24" customHeight="1" x14ac:dyDescent="0.25">
      <c r="B45" s="340" t="s">
        <v>1130</v>
      </c>
      <c r="C45" s="5"/>
      <c r="D45" s="66" t="s">
        <v>91</v>
      </c>
      <c r="E45" s="11"/>
      <c r="F45" s="2" t="s">
        <v>1129</v>
      </c>
      <c r="G45" s="10"/>
      <c r="H45" s="10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2:24" x14ac:dyDescent="0.25">
      <c r="B46" s="287"/>
      <c r="C46" s="11"/>
      <c r="D46" s="69"/>
      <c r="E46" s="11"/>
      <c r="F46" s="10"/>
      <c r="G46" s="10"/>
      <c r="H46" s="10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</row>
    <row r="47" spans="2:24" x14ac:dyDescent="0.25">
      <c r="B47" s="287"/>
      <c r="C47" s="7"/>
      <c r="D47" s="70"/>
      <c r="E47" s="7"/>
      <c r="F47" s="10"/>
      <c r="G47" s="10"/>
      <c r="H47" s="10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2:24" x14ac:dyDescent="0.25">
      <c r="B48" s="287"/>
      <c r="C48" s="7"/>
      <c r="D48" s="70"/>
      <c r="E48" s="7"/>
      <c r="F48" s="10"/>
      <c r="G48" s="10"/>
      <c r="H48" s="1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25">
      <c r="B49" s="287"/>
      <c r="C49" s="7"/>
      <c r="D49" s="70"/>
      <c r="E49" s="7"/>
      <c r="F49" s="10"/>
      <c r="G49" s="10"/>
      <c r="H49" s="10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x14ac:dyDescent="0.25">
      <c r="B50" s="287"/>
      <c r="C50" s="12"/>
      <c r="D50" s="71"/>
      <c r="E50" s="12"/>
      <c r="F50" s="10"/>
      <c r="G50" s="10"/>
      <c r="H50" s="10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25">
      <c r="B51" s="287"/>
      <c r="C51" s="12"/>
      <c r="D51" s="71"/>
      <c r="E51" s="12"/>
      <c r="F51" s="10"/>
      <c r="G51" s="10"/>
      <c r="H51" s="10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x14ac:dyDescent="0.25">
      <c r="B52" s="287"/>
      <c r="C52" s="12"/>
      <c r="D52" s="71"/>
      <c r="E52" s="12"/>
      <c r="F52" s="10"/>
      <c r="G52" s="10"/>
      <c r="H52" s="10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x14ac:dyDescent="0.25">
      <c r="B53" s="287"/>
      <c r="C53" s="12"/>
      <c r="D53" s="71"/>
      <c r="E53" s="12"/>
      <c r="F53" s="10"/>
      <c r="G53" s="10"/>
      <c r="H53" s="10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2:24" x14ac:dyDescent="0.25">
      <c r="B54" s="287"/>
      <c r="C54" s="12"/>
      <c r="D54" s="71"/>
      <c r="E54" s="12"/>
      <c r="F54" s="10"/>
      <c r="G54" s="10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2:24" x14ac:dyDescent="0.25">
      <c r="B55" s="287"/>
      <c r="C55" s="12"/>
      <c r="D55" s="71"/>
      <c r="E55" s="12"/>
      <c r="F55" s="10"/>
      <c r="G55" s="10"/>
      <c r="H55" s="10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2:24" x14ac:dyDescent="0.25">
      <c r="B56" s="287"/>
      <c r="C56" s="7"/>
      <c r="D56" s="70"/>
      <c r="E56" s="7"/>
      <c r="F56" s="10"/>
      <c r="G56" s="10"/>
      <c r="H56" s="10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2:24" x14ac:dyDescent="0.25">
      <c r="B57" s="287"/>
      <c r="C57" s="7"/>
      <c r="D57" s="70"/>
      <c r="E57" s="7"/>
      <c r="F57" s="10"/>
      <c r="G57" s="10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2:24" x14ac:dyDescent="0.25">
      <c r="B58" s="287"/>
      <c r="C58" s="7"/>
      <c r="D58" s="70"/>
      <c r="E58" s="7"/>
      <c r="F58" s="10"/>
      <c r="G58" s="10"/>
      <c r="H58" s="10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4" x14ac:dyDescent="0.25">
      <c r="B59" s="287"/>
      <c r="C59" s="12"/>
      <c r="D59" s="71"/>
      <c r="E59" s="12"/>
      <c r="F59" s="10"/>
      <c r="G59" s="10"/>
      <c r="H59" s="10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4" x14ac:dyDescent="0.25">
      <c r="B60" s="287"/>
      <c r="C60" s="12"/>
      <c r="D60" s="71"/>
      <c r="E60" s="12"/>
      <c r="F60" s="10"/>
      <c r="G60" s="10"/>
      <c r="H60" s="10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4" x14ac:dyDescent="0.25">
      <c r="B61" s="287"/>
      <c r="C61" s="12"/>
      <c r="D61" s="71"/>
      <c r="E61" s="12"/>
      <c r="F61" s="10"/>
      <c r="G61" s="10"/>
      <c r="H61" s="10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4" x14ac:dyDescent="0.25">
      <c r="B62" s="287"/>
      <c r="C62" s="12"/>
      <c r="D62" s="71"/>
      <c r="E62" s="12"/>
      <c r="F62" s="10"/>
      <c r="G62" s="10"/>
      <c r="H62" s="10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4" x14ac:dyDescent="0.25">
      <c r="B63" s="286"/>
      <c r="C63" s="7"/>
      <c r="D63" s="70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2:24" x14ac:dyDescent="0.25">
      <c r="B64" s="286"/>
      <c r="C64" s="7"/>
      <c r="D64" s="70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2:16" x14ac:dyDescent="0.25">
      <c r="B65" s="286"/>
      <c r="C65" s="7"/>
      <c r="D65" s="70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2:16" x14ac:dyDescent="0.25">
      <c r="B66" s="286"/>
      <c r="C66" s="7"/>
      <c r="D66" s="70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2:16" x14ac:dyDescent="0.25">
      <c r="B67" s="286"/>
      <c r="C67" s="7"/>
      <c r="D67" s="70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2:16" x14ac:dyDescent="0.25">
      <c r="B68" s="286"/>
      <c r="C68" s="7"/>
      <c r="D68" s="70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2:16" x14ac:dyDescent="0.25">
      <c r="B69" s="286"/>
      <c r="C69" s="7"/>
      <c r="D69" s="70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2:16" x14ac:dyDescent="0.25">
      <c r="B70" s="286"/>
      <c r="C70" s="7"/>
      <c r="D70" s="70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2:16" x14ac:dyDescent="0.25">
      <c r="B71" s="286"/>
      <c r="C71" s="7"/>
      <c r="D71" s="70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16" x14ac:dyDescent="0.25">
      <c r="B72" s="286"/>
      <c r="C72" s="7"/>
      <c r="D72" s="70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16" x14ac:dyDescent="0.25">
      <c r="B73" s="286"/>
      <c r="C73" s="7"/>
      <c r="D73" s="70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16" x14ac:dyDescent="0.25">
      <c r="B74" s="286"/>
      <c r="C74" s="7"/>
      <c r="D74" s="70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16" x14ac:dyDescent="0.25">
      <c r="B75" s="286"/>
      <c r="C75" s="7"/>
      <c r="D75" s="70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16" x14ac:dyDescent="0.25">
      <c r="B76" s="286"/>
      <c r="C76" s="7"/>
      <c r="D76" s="70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2:16" x14ac:dyDescent="0.25">
      <c r="B77" s="286"/>
      <c r="C77" s="7"/>
      <c r="D77" s="70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16" x14ac:dyDescent="0.25">
      <c r="B78" s="286"/>
      <c r="C78" s="7"/>
      <c r="D78" s="70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2:16" x14ac:dyDescent="0.25">
      <c r="B79" s="286"/>
      <c r="C79" s="7"/>
      <c r="D79" s="70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2:16" x14ac:dyDescent="0.25">
      <c r="B80" s="286"/>
      <c r="C80" s="7"/>
      <c r="D80" s="70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2:16" x14ac:dyDescent="0.25">
      <c r="B81" s="286"/>
      <c r="C81" s="7"/>
      <c r="D81" s="70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2:16" x14ac:dyDescent="0.25">
      <c r="B82" s="286"/>
      <c r="C82" s="7"/>
      <c r="D82" s="70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2:16" x14ac:dyDescent="0.25">
      <c r="B83" s="286"/>
      <c r="C83" s="7"/>
      <c r="D83" s="70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2:16" x14ac:dyDescent="0.25">
      <c r="B84" s="286"/>
      <c r="C84" s="7"/>
      <c r="D84" s="70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2:16" x14ac:dyDescent="0.25">
      <c r="B85" s="286"/>
      <c r="C85" s="7"/>
      <c r="D85" s="70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2:16" x14ac:dyDescent="0.25">
      <c r="B86" s="286"/>
      <c r="C86" s="7"/>
      <c r="D86" s="70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2:16" x14ac:dyDescent="0.25">
      <c r="B87" s="286"/>
      <c r="C87" s="7"/>
      <c r="D87" s="70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2:16" x14ac:dyDescent="0.25">
      <c r="B88" s="286"/>
      <c r="C88" s="7"/>
      <c r="D88" s="70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2:16" x14ac:dyDescent="0.25">
      <c r="B89" s="286"/>
      <c r="C89" s="7"/>
      <c r="D89" s="70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2:16" x14ac:dyDescent="0.25">
      <c r="B90" s="286"/>
      <c r="C90" s="7"/>
      <c r="D90" s="70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2:16" x14ac:dyDescent="0.25">
      <c r="B91" s="286"/>
      <c r="C91" s="7"/>
      <c r="D91" s="70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2:16" x14ac:dyDescent="0.25">
      <c r="B92" s="286"/>
      <c r="C92" s="7"/>
      <c r="D92" s="70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2:16" x14ac:dyDescent="0.25">
      <c r="B93" s="286"/>
      <c r="C93" s="7"/>
      <c r="D93" s="70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2:16" x14ac:dyDescent="0.25">
      <c r="B94" s="286"/>
      <c r="C94" s="7"/>
      <c r="D94" s="70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2:16" x14ac:dyDescent="0.25">
      <c r="B95" s="286"/>
      <c r="C95" s="7"/>
      <c r="D95" s="70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2:16" x14ac:dyDescent="0.25">
      <c r="B96" s="286"/>
      <c r="C96" s="7"/>
      <c r="D96" s="70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2:16" x14ac:dyDescent="0.25">
      <c r="B97" s="286"/>
      <c r="C97" s="7"/>
      <c r="D97" s="70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2:16" x14ac:dyDescent="0.25">
      <c r="B98" s="286"/>
      <c r="C98" s="7"/>
      <c r="D98" s="70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</sheetData>
  <mergeCells count="22">
    <mergeCell ref="C42:F42"/>
    <mergeCell ref="B5:H5"/>
    <mergeCell ref="B7:B8"/>
    <mergeCell ref="C7:C8"/>
    <mergeCell ref="H7:H8"/>
    <mergeCell ref="D7:D8"/>
    <mergeCell ref="E7:E8"/>
    <mergeCell ref="F7:G7"/>
    <mergeCell ref="O7:O8"/>
    <mergeCell ref="T7:T8"/>
    <mergeCell ref="P7:P8"/>
    <mergeCell ref="Q7:Q8"/>
    <mergeCell ref="R7:R8"/>
    <mergeCell ref="S7:S8"/>
    <mergeCell ref="B3:C3"/>
    <mergeCell ref="B2:C2"/>
    <mergeCell ref="M7:M8"/>
    <mergeCell ref="N7:N8"/>
    <mergeCell ref="I7:I8"/>
    <mergeCell ref="J7:J8"/>
    <mergeCell ref="K7:K8"/>
    <mergeCell ref="L7:L8"/>
  </mergeCells>
  <phoneticPr fontId="3" type="noConversion"/>
  <pageMargins left="0.75" right="0.75" top="1" bottom="1" header="0.5" footer="0.5"/>
  <pageSetup scale="47" orientation="portrait" r:id="rId1"/>
  <headerFooter alignWithMargins="0"/>
  <colBreaks count="1" manualBreakCount="1">
    <brk id="8" max="1048575" man="1"/>
  </colBreaks>
  <ignoredErrors>
    <ignoredError sqref="B9:B1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1"/>
  <sheetViews>
    <sheetView zoomScale="75" zoomScaleNormal="75" zoomScaleSheetLayoutView="86" workbookViewId="0"/>
  </sheetViews>
  <sheetFormatPr defaultRowHeight="15.75" x14ac:dyDescent="0.25"/>
  <cols>
    <col min="1" max="1" width="7.7109375" style="2" customWidth="1"/>
    <col min="2" max="2" width="9.140625" style="2"/>
    <col min="3" max="5" width="50.7109375" style="2" customWidth="1"/>
    <col min="6" max="6" width="16.28515625" style="7" customWidth="1"/>
    <col min="7" max="7" width="14.7109375" style="7" customWidth="1"/>
    <col min="8" max="8" width="15.85546875" style="7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8" x14ac:dyDescent="0.25">
      <c r="E2" s="9" t="s">
        <v>17</v>
      </c>
    </row>
    <row r="3" spans="2:18" s="16" customFormat="1" x14ac:dyDescent="0.25">
      <c r="B3" s="16" t="s">
        <v>345</v>
      </c>
      <c r="F3" s="64"/>
      <c r="G3" s="64"/>
      <c r="H3" s="64"/>
    </row>
    <row r="4" spans="2:18" s="16" customFormat="1" x14ac:dyDescent="0.25">
      <c r="B4" s="16" t="s">
        <v>346</v>
      </c>
      <c r="F4" s="64"/>
      <c r="G4" s="64"/>
      <c r="H4" s="64"/>
    </row>
    <row r="7" spans="2:18" ht="18.75" x14ac:dyDescent="0.3">
      <c r="B7" s="425" t="s">
        <v>71</v>
      </c>
      <c r="C7" s="425"/>
      <c r="D7" s="425"/>
      <c r="E7" s="425"/>
      <c r="F7" s="65"/>
      <c r="G7" s="65"/>
      <c r="H7" s="65"/>
    </row>
    <row r="8" spans="2:18" ht="16.5" customHeight="1" x14ac:dyDescent="0.3">
      <c r="C8" s="24"/>
      <c r="D8" s="24"/>
      <c r="E8" s="24"/>
      <c r="F8" s="24"/>
      <c r="G8" s="23"/>
    </row>
    <row r="9" spans="2:18" ht="25.5" customHeight="1" x14ac:dyDescent="0.25">
      <c r="B9" s="426" t="s">
        <v>13</v>
      </c>
      <c r="C9" s="426" t="s">
        <v>334</v>
      </c>
      <c r="D9" s="427" t="s">
        <v>276</v>
      </c>
      <c r="E9" s="427" t="s">
        <v>275</v>
      </c>
      <c r="F9" s="63"/>
      <c r="G9" s="63"/>
      <c r="H9" s="63"/>
      <c r="I9" s="415"/>
      <c r="J9" s="416"/>
      <c r="K9" s="415"/>
      <c r="L9" s="416"/>
      <c r="M9" s="415"/>
      <c r="N9" s="416"/>
      <c r="O9" s="415"/>
      <c r="P9" s="416"/>
      <c r="Q9" s="416"/>
      <c r="R9" s="416"/>
    </row>
    <row r="10" spans="2:18" ht="36.75" customHeight="1" x14ac:dyDescent="0.25">
      <c r="B10" s="426"/>
      <c r="C10" s="426"/>
      <c r="D10" s="428"/>
      <c r="E10" s="428"/>
      <c r="F10" s="62"/>
      <c r="G10" s="62"/>
      <c r="H10" s="63"/>
      <c r="I10" s="415"/>
      <c r="J10" s="415"/>
      <c r="K10" s="415"/>
      <c r="L10" s="415"/>
      <c r="M10" s="415"/>
      <c r="N10" s="416"/>
      <c r="O10" s="415"/>
      <c r="P10" s="416"/>
      <c r="Q10" s="416"/>
      <c r="R10" s="416"/>
    </row>
    <row r="11" spans="2:18" s="87" customFormat="1" ht="36.75" customHeight="1" x14ac:dyDescent="0.3">
      <c r="B11" s="82"/>
      <c r="C11" s="81" t="s">
        <v>774</v>
      </c>
      <c r="D11" s="114">
        <v>123</v>
      </c>
      <c r="E11" s="114"/>
      <c r="F11" s="115"/>
      <c r="G11" s="115"/>
      <c r="H11" s="115"/>
      <c r="I11" s="116"/>
      <c r="J11" s="116"/>
      <c r="K11" s="116"/>
      <c r="L11" s="116"/>
      <c r="M11" s="116"/>
      <c r="N11" s="92"/>
      <c r="O11" s="116"/>
      <c r="P11" s="92"/>
      <c r="Q11" s="92"/>
      <c r="R11" s="92"/>
    </row>
    <row r="12" spans="2:18" s="87" customFormat="1" ht="18.75" x14ac:dyDescent="0.3">
      <c r="B12" s="96" t="s">
        <v>97</v>
      </c>
      <c r="C12" s="117" t="s">
        <v>49</v>
      </c>
      <c r="D12" s="185">
        <v>1</v>
      </c>
      <c r="E12" s="86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2:18" s="87" customFormat="1" ht="18.75" x14ac:dyDescent="0.3">
      <c r="B13" s="96" t="s">
        <v>98</v>
      </c>
      <c r="C13" s="118" t="s">
        <v>197</v>
      </c>
      <c r="D13" s="185" t="s">
        <v>800</v>
      </c>
      <c r="E13" s="86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2:18" s="87" customFormat="1" ht="18.75" x14ac:dyDescent="0.3">
      <c r="B14" s="96" t="s">
        <v>99</v>
      </c>
      <c r="C14" s="118"/>
      <c r="D14" s="86"/>
      <c r="E14" s="86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2:18" s="87" customFormat="1" ht="18.75" x14ac:dyDescent="0.3">
      <c r="B15" s="96" t="s">
        <v>100</v>
      </c>
      <c r="C15" s="118"/>
      <c r="D15" s="86"/>
      <c r="E15" s="86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2:18" s="87" customFormat="1" ht="18.75" x14ac:dyDescent="0.3">
      <c r="B16" s="96" t="s">
        <v>101</v>
      </c>
      <c r="C16" s="118"/>
      <c r="D16" s="86"/>
      <c r="E16" s="86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2:18" s="87" customFormat="1" ht="13.5" customHeight="1" x14ac:dyDescent="0.3">
      <c r="B17" s="84"/>
      <c r="C17" s="118"/>
      <c r="D17" s="86"/>
      <c r="E17" s="86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</row>
    <row r="18" spans="2:18" s="87" customFormat="1" ht="18.75" x14ac:dyDescent="0.3">
      <c r="B18" s="96" t="s">
        <v>102</v>
      </c>
      <c r="C18" s="117" t="s">
        <v>50</v>
      </c>
      <c r="D18" s="86"/>
      <c r="E18" s="86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</row>
    <row r="19" spans="2:18" s="87" customFormat="1" ht="18.75" x14ac:dyDescent="0.3">
      <c r="B19" s="96" t="s">
        <v>103</v>
      </c>
      <c r="C19" s="85" t="s">
        <v>197</v>
      </c>
      <c r="D19" s="86"/>
      <c r="E19" s="86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</row>
    <row r="20" spans="2:18" s="87" customFormat="1" ht="18.75" x14ac:dyDescent="0.3">
      <c r="B20" s="96" t="s">
        <v>104</v>
      </c>
      <c r="C20" s="85"/>
      <c r="D20" s="86"/>
      <c r="E20" s="86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</row>
    <row r="21" spans="2:18" s="87" customFormat="1" ht="18.75" x14ac:dyDescent="0.3">
      <c r="B21" s="96" t="s">
        <v>105</v>
      </c>
      <c r="C21" s="85"/>
      <c r="D21" s="86"/>
      <c r="E21" s="86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</row>
    <row r="22" spans="2:18" s="59" customFormat="1" ht="36.75" customHeight="1" x14ac:dyDescent="0.3">
      <c r="B22" s="119"/>
      <c r="C22" s="117" t="s">
        <v>775</v>
      </c>
      <c r="D22" s="186">
        <v>122</v>
      </c>
      <c r="E22" s="120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</row>
    <row r="23" spans="2:18" s="87" customFormat="1" ht="18.75" x14ac:dyDescent="0.3">
      <c r="B23" s="122"/>
      <c r="C23" s="123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</row>
    <row r="24" spans="2:18" s="87" customFormat="1" ht="18.75" x14ac:dyDescent="0.3"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</row>
    <row r="25" spans="2:18" s="87" customFormat="1" ht="18.75" x14ac:dyDescent="0.3">
      <c r="C25" s="87" t="s">
        <v>198</v>
      </c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</row>
    <row r="26" spans="2:18" s="87" customFormat="1" ht="18.75" x14ac:dyDescent="0.3">
      <c r="C26" s="87" t="s">
        <v>199</v>
      </c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</row>
    <row r="27" spans="2:18" s="87" customFormat="1" ht="18.75" x14ac:dyDescent="0.3"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</row>
    <row r="28" spans="2:18" s="87" customFormat="1" ht="18.75" x14ac:dyDescent="0.3"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</row>
    <row r="29" spans="2:18" s="87" customFormat="1" ht="18.75" x14ac:dyDescent="0.3">
      <c r="B29" s="87" t="s">
        <v>336</v>
      </c>
      <c r="C29" s="89" t="s">
        <v>335</v>
      </c>
      <c r="D29" s="90" t="s">
        <v>91</v>
      </c>
      <c r="E29" s="90" t="s">
        <v>277</v>
      </c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</row>
    <row r="30" spans="2:18" x14ac:dyDescent="0.25"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2:18" x14ac:dyDescent="0.25">
      <c r="I31" s="7"/>
      <c r="J31" s="7"/>
      <c r="K31" s="7"/>
      <c r="L31" s="7"/>
      <c r="M31" s="7"/>
      <c r="N31" s="7"/>
      <c r="O31" s="7"/>
      <c r="P31" s="7"/>
      <c r="Q31" s="7"/>
      <c r="R31" s="7"/>
    </row>
  </sheetData>
  <mergeCells count="15">
    <mergeCell ref="B7:E7"/>
    <mergeCell ref="I9:I10"/>
    <mergeCell ref="J9:J10"/>
    <mergeCell ref="B9:B10"/>
    <mergeCell ref="C9:C10"/>
    <mergeCell ref="D9:D10"/>
    <mergeCell ref="E9:E10"/>
    <mergeCell ref="R9:R10"/>
    <mergeCell ref="K9:K10"/>
    <mergeCell ref="L9:L10"/>
    <mergeCell ref="M9:M10"/>
    <mergeCell ref="N9:N10"/>
    <mergeCell ref="Q9:Q10"/>
    <mergeCell ref="O9:O10"/>
    <mergeCell ref="P9:P10"/>
  </mergeCells>
  <phoneticPr fontId="3" type="noConversion"/>
  <pageMargins left="0.47" right="0.38" top="1" bottom="1" header="0.5" footer="0.5"/>
  <pageSetup scale="7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6"/>
  <sheetViews>
    <sheetView zoomScale="75" zoomScaleNormal="75" workbookViewId="0">
      <selection activeCell="C32" sqref="C32"/>
    </sheetView>
  </sheetViews>
  <sheetFormatPr defaultRowHeight="15.75" x14ac:dyDescent="0.25"/>
  <cols>
    <col min="1" max="2" width="9.140625" style="2"/>
    <col min="3" max="3" width="56" style="2" customWidth="1"/>
    <col min="4" max="4" width="11" style="2" customWidth="1"/>
    <col min="5" max="16" width="9.140625" style="2"/>
    <col min="17" max="17" width="22.28515625" style="2" customWidth="1"/>
    <col min="18" max="18" width="13.140625" style="7" customWidth="1"/>
    <col min="19" max="16384" width="9.140625" style="2"/>
  </cols>
  <sheetData>
    <row r="2" spans="2:18" x14ac:dyDescent="0.25">
      <c r="B2" s="1" t="s">
        <v>343</v>
      </c>
      <c r="Q2" s="21" t="s">
        <v>283</v>
      </c>
    </row>
    <row r="3" spans="2:18" x14ac:dyDescent="0.25">
      <c r="B3" s="1" t="s">
        <v>344</v>
      </c>
    </row>
    <row r="4" spans="2:18" x14ac:dyDescent="0.25">
      <c r="E4" s="13"/>
    </row>
    <row r="5" spans="2:18" x14ac:dyDescent="0.25">
      <c r="B5" s="429" t="s">
        <v>84</v>
      </c>
      <c r="C5" s="429"/>
      <c r="D5" s="429"/>
      <c r="E5" s="429"/>
      <c r="F5" s="429"/>
      <c r="G5" s="429"/>
      <c r="H5" s="429"/>
      <c r="I5" s="429"/>
      <c r="J5" s="429"/>
      <c r="K5" s="429"/>
      <c r="L5" s="429"/>
      <c r="M5" s="429"/>
      <c r="N5" s="429"/>
      <c r="O5" s="429"/>
      <c r="P5" s="429"/>
      <c r="Q5" s="429"/>
    </row>
    <row r="6" spans="2:18" x14ac:dyDescent="0.25">
      <c r="E6" s="14"/>
    </row>
    <row r="7" spans="2:18" x14ac:dyDescent="0.25">
      <c r="B7" s="430" t="s">
        <v>12</v>
      </c>
      <c r="C7" s="389" t="s">
        <v>9</v>
      </c>
      <c r="D7" s="434" t="s">
        <v>85</v>
      </c>
      <c r="E7" s="389" t="s">
        <v>31</v>
      </c>
      <c r="F7" s="389"/>
      <c r="G7" s="389"/>
      <c r="H7" s="389"/>
      <c r="I7" s="389"/>
      <c r="J7" s="389"/>
      <c r="K7" s="389"/>
      <c r="L7" s="389"/>
      <c r="M7" s="389"/>
      <c r="N7" s="389"/>
      <c r="O7" s="389"/>
      <c r="P7" s="389"/>
      <c r="Q7" s="17" t="s">
        <v>10</v>
      </c>
      <c r="R7" s="20"/>
    </row>
    <row r="8" spans="2:18" ht="16.5" customHeight="1" x14ac:dyDescent="0.25">
      <c r="B8" s="431"/>
      <c r="C8" s="389"/>
      <c r="D8" s="434"/>
      <c r="E8" s="433" t="s">
        <v>19</v>
      </c>
      <c r="F8" s="433" t="s">
        <v>20</v>
      </c>
      <c r="G8" s="433" t="s">
        <v>21</v>
      </c>
      <c r="H8" s="433" t="s">
        <v>22</v>
      </c>
      <c r="I8" s="433" t="s">
        <v>23</v>
      </c>
      <c r="J8" s="433" t="s">
        <v>24</v>
      </c>
      <c r="K8" s="433" t="s">
        <v>25</v>
      </c>
      <c r="L8" s="433" t="s">
        <v>26</v>
      </c>
      <c r="M8" s="433" t="s">
        <v>27</v>
      </c>
      <c r="N8" s="433" t="s">
        <v>28</v>
      </c>
      <c r="O8" s="433" t="s">
        <v>29</v>
      </c>
      <c r="P8" s="433" t="s">
        <v>30</v>
      </c>
      <c r="Q8" s="17" t="s">
        <v>32</v>
      </c>
    </row>
    <row r="9" spans="2:18" ht="32.25" customHeight="1" x14ac:dyDescent="0.25">
      <c r="B9" s="432"/>
      <c r="C9" s="389"/>
      <c r="D9" s="434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3"/>
      <c r="Q9" s="17" t="s">
        <v>86</v>
      </c>
    </row>
    <row r="10" spans="2:18" x14ac:dyDescent="0.25">
      <c r="B10" s="51" t="s">
        <v>97</v>
      </c>
      <c r="C10" s="18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</row>
    <row r="11" spans="2:18" x14ac:dyDescent="0.25">
      <c r="B11" s="51" t="s">
        <v>98</v>
      </c>
      <c r="C11" s="1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2:18" x14ac:dyDescent="0.25">
      <c r="B12" s="51" t="s">
        <v>99</v>
      </c>
      <c r="C12" s="19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</row>
    <row r="13" spans="2:18" x14ac:dyDescent="0.25">
      <c r="B13" s="51" t="s">
        <v>100</v>
      </c>
      <c r="C13" s="19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23"/>
    </row>
    <row r="14" spans="2:18" x14ac:dyDescent="0.25">
      <c r="B14" s="51" t="s">
        <v>101</v>
      </c>
      <c r="C14" s="19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18" x14ac:dyDescent="0.25">
      <c r="B15" s="51" t="s">
        <v>102</v>
      </c>
      <c r="C15" s="19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2:18" x14ac:dyDescent="0.25">
      <c r="B16" s="51" t="s">
        <v>103</v>
      </c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2:17" x14ac:dyDescent="0.25">
      <c r="B17" s="51" t="s">
        <v>104</v>
      </c>
      <c r="C17" s="19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</row>
    <row r="18" spans="2:17" x14ac:dyDescent="0.25">
      <c r="B18" s="51" t="s">
        <v>105</v>
      </c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2:17" x14ac:dyDescent="0.25">
      <c r="B19" s="51" t="s">
        <v>106</v>
      </c>
      <c r="C19" s="19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</row>
    <row r="20" spans="2:17" x14ac:dyDescent="0.25">
      <c r="B20" s="51" t="s">
        <v>107</v>
      </c>
      <c r="C20" s="19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</row>
    <row r="21" spans="2:17" x14ac:dyDescent="0.25">
      <c r="B21" s="51" t="s">
        <v>108</v>
      </c>
      <c r="C21" s="19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</row>
    <row r="22" spans="2:17" x14ac:dyDescent="0.25">
      <c r="B22" s="51" t="s">
        <v>109</v>
      </c>
      <c r="C22" s="19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</row>
    <row r="23" spans="2:17" x14ac:dyDescent="0.25">
      <c r="B23" s="51" t="s">
        <v>110</v>
      </c>
      <c r="C23" s="19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</row>
    <row r="24" spans="2:17" x14ac:dyDescent="0.25">
      <c r="B24" s="51" t="s">
        <v>111</v>
      </c>
      <c r="C24" s="19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2:17" ht="24.75" customHeight="1" x14ac:dyDescent="0.25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2:17" x14ac:dyDescent="0.25">
      <c r="B26" s="2" t="s">
        <v>1130</v>
      </c>
      <c r="C26" s="5"/>
      <c r="D26" s="49" t="s">
        <v>91</v>
      </c>
      <c r="N26" s="50" t="s">
        <v>1129</v>
      </c>
    </row>
  </sheetData>
  <mergeCells count="17">
    <mergeCell ref="I8:I9"/>
    <mergeCell ref="B5:Q5"/>
    <mergeCell ref="B7:B9"/>
    <mergeCell ref="P8:P9"/>
    <mergeCell ref="L8:L9"/>
    <mergeCell ref="M8:M9"/>
    <mergeCell ref="N8:N9"/>
    <mergeCell ref="O8:O9"/>
    <mergeCell ref="J8:J9"/>
    <mergeCell ref="D7:D9"/>
    <mergeCell ref="C7:C9"/>
    <mergeCell ref="E7:P7"/>
    <mergeCell ref="E8:E9"/>
    <mergeCell ref="F8:F9"/>
    <mergeCell ref="K8:K9"/>
    <mergeCell ref="G8:G9"/>
    <mergeCell ref="H8:H9"/>
  </mergeCells>
  <phoneticPr fontId="3" type="noConversion"/>
  <pageMargins left="0.75" right="0.75" top="1" bottom="1" header="0.5" footer="0.5"/>
  <pageSetup scale="5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18"/>
  <sheetViews>
    <sheetView zoomScale="75" zoomScaleNormal="75" workbookViewId="0"/>
  </sheetViews>
  <sheetFormatPr defaultRowHeight="15.75" x14ac:dyDescent="0.25"/>
  <cols>
    <col min="1" max="1" width="9.140625" style="28"/>
    <col min="2" max="2" width="14.85546875" style="28" customWidth="1"/>
    <col min="3" max="3" width="31" style="28" customWidth="1"/>
    <col min="4" max="4" width="30.28515625" style="28" customWidth="1"/>
    <col min="5" max="5" width="28.42578125" style="28" customWidth="1"/>
    <col min="6" max="6" width="15.7109375" style="28" customWidth="1"/>
    <col min="7" max="7" width="14.42578125" style="28" customWidth="1"/>
    <col min="8" max="8" width="28.42578125" style="28" customWidth="1"/>
    <col min="9" max="9" width="15.42578125" style="28" customWidth="1"/>
    <col min="10" max="10" width="17.28515625" style="28" customWidth="1"/>
    <col min="11" max="11" width="16.7109375" style="28" customWidth="1"/>
    <col min="12" max="12" width="14.85546875" style="28" customWidth="1"/>
    <col min="13" max="13" width="17.5703125" style="28" customWidth="1"/>
    <col min="14" max="14" width="21.28515625" style="28" customWidth="1"/>
    <col min="15" max="15" width="18.85546875" style="28" customWidth="1"/>
    <col min="16" max="16" width="15.5703125" style="28" customWidth="1"/>
    <col min="17" max="16384" width="9.140625" style="28"/>
  </cols>
  <sheetData>
    <row r="2" spans="2:17" ht="17.25" customHeight="1" x14ac:dyDescent="0.25">
      <c r="H2" s="21" t="s">
        <v>18</v>
      </c>
    </row>
    <row r="3" spans="2:17" x14ac:dyDescent="0.25">
      <c r="B3" s="16" t="s">
        <v>794</v>
      </c>
    </row>
    <row r="4" spans="2:17" x14ac:dyDescent="0.25">
      <c r="B4" s="16" t="s">
        <v>784</v>
      </c>
    </row>
    <row r="7" spans="2:17" x14ac:dyDescent="0.25">
      <c r="B7" s="437" t="s">
        <v>81</v>
      </c>
      <c r="C7" s="437"/>
      <c r="D7" s="437"/>
      <c r="E7" s="437"/>
      <c r="F7" s="437"/>
      <c r="G7" s="437"/>
      <c r="H7" s="437"/>
      <c r="I7" s="31"/>
      <c r="J7" s="31"/>
      <c r="K7" s="31"/>
      <c r="L7" s="31"/>
      <c r="M7" s="31"/>
      <c r="N7" s="31"/>
      <c r="O7" s="31"/>
      <c r="P7" s="31"/>
    </row>
    <row r="8" spans="2:17" x14ac:dyDescent="0.25"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2:17" x14ac:dyDescent="0.25">
      <c r="C9" s="30"/>
      <c r="D9" s="30"/>
      <c r="E9" s="30"/>
      <c r="F9" s="30"/>
      <c r="G9" s="30"/>
      <c r="H9" s="30"/>
      <c r="I9" s="40"/>
      <c r="J9" s="30"/>
      <c r="K9" s="30"/>
      <c r="L9" s="30"/>
      <c r="M9" s="30"/>
      <c r="N9" s="30"/>
      <c r="O9" s="30"/>
      <c r="P9" s="30"/>
    </row>
    <row r="11" spans="2:17" s="124" customFormat="1" ht="46.5" customHeight="1" x14ac:dyDescent="0.3">
      <c r="B11" s="448" t="s">
        <v>13</v>
      </c>
      <c r="C11" s="449"/>
      <c r="D11" s="438" t="s">
        <v>779</v>
      </c>
      <c r="E11" s="438" t="s">
        <v>782</v>
      </c>
      <c r="F11" s="440" t="s">
        <v>795</v>
      </c>
      <c r="G11" s="441"/>
      <c r="H11" s="438" t="s">
        <v>796</v>
      </c>
      <c r="Q11" s="125"/>
    </row>
    <row r="12" spans="2:17" s="124" customFormat="1" ht="23.25" customHeight="1" x14ac:dyDescent="0.3">
      <c r="B12" s="448"/>
      <c r="C12" s="449"/>
      <c r="D12" s="439"/>
      <c r="E12" s="439"/>
      <c r="F12" s="442"/>
      <c r="G12" s="443"/>
      <c r="H12" s="439"/>
    </row>
    <row r="13" spans="2:17" s="124" customFormat="1" ht="64.5" customHeight="1" x14ac:dyDescent="0.3">
      <c r="B13" s="126" t="s">
        <v>97</v>
      </c>
      <c r="C13" s="127" t="s">
        <v>78</v>
      </c>
      <c r="D13" s="164">
        <v>19800000</v>
      </c>
      <c r="E13" s="164">
        <v>12000000</v>
      </c>
      <c r="F13" s="444">
        <v>0</v>
      </c>
      <c r="G13" s="445"/>
      <c r="H13" s="162"/>
      <c r="J13" s="128"/>
    </row>
    <row r="14" spans="2:17" s="124" customFormat="1" ht="64.5" customHeight="1" x14ac:dyDescent="0.3">
      <c r="B14" s="126" t="s">
        <v>98</v>
      </c>
      <c r="C14" s="127" t="s">
        <v>79</v>
      </c>
      <c r="D14" s="164">
        <v>8605475</v>
      </c>
      <c r="E14" s="163"/>
      <c r="F14" s="446">
        <v>0</v>
      </c>
      <c r="G14" s="447"/>
      <c r="H14" s="162"/>
      <c r="J14" s="128"/>
    </row>
    <row r="15" spans="2:17" s="124" customFormat="1" ht="65.25" customHeight="1" x14ac:dyDescent="0.3">
      <c r="B15" s="126" t="s">
        <v>99</v>
      </c>
      <c r="C15" s="127" t="s">
        <v>80</v>
      </c>
      <c r="D15" s="164">
        <v>8605475</v>
      </c>
      <c r="E15" s="163"/>
      <c r="F15" s="435">
        <v>0</v>
      </c>
      <c r="G15" s="436"/>
      <c r="H15" s="162"/>
    </row>
    <row r="16" spans="2:17" s="124" customFormat="1" ht="18.75" x14ac:dyDescent="0.3"/>
    <row r="17" spans="2:7" s="124" customFormat="1" ht="18.75" x14ac:dyDescent="0.3"/>
    <row r="18" spans="2:7" s="124" customFormat="1" ht="18.75" x14ac:dyDescent="0.3">
      <c r="B18" s="124" t="s">
        <v>90</v>
      </c>
      <c r="C18" s="129"/>
      <c r="D18" s="128" t="s">
        <v>91</v>
      </c>
      <c r="G18" s="130" t="s">
        <v>92</v>
      </c>
    </row>
  </sheetData>
  <mergeCells count="10">
    <mergeCell ref="F15:G15"/>
    <mergeCell ref="B7:H7"/>
    <mergeCell ref="H11:H12"/>
    <mergeCell ref="F11:G12"/>
    <mergeCell ref="F13:G13"/>
    <mergeCell ref="F14:G14"/>
    <mergeCell ref="E11:E12"/>
    <mergeCell ref="B11:B12"/>
    <mergeCell ref="D11:D12"/>
    <mergeCell ref="C11:C12"/>
  </mergeCells>
  <phoneticPr fontId="3" type="noConversion"/>
  <pageMargins left="0.75" right="0.75" top="1" bottom="1" header="0.5" footer="0.5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1"/>
  <sheetViews>
    <sheetView zoomScaleNormal="100" zoomScaleSheetLayoutView="75" workbookViewId="0">
      <selection activeCell="C25" sqref="C25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41" style="2" customWidth="1"/>
    <col min="4" max="4" width="31.85546875" style="2" customWidth="1"/>
    <col min="5" max="5" width="31.28515625" style="2" customWidth="1"/>
    <col min="6" max="6" width="23.7109375" style="2" customWidth="1"/>
    <col min="7" max="7" width="24.7109375" style="2" customWidth="1"/>
    <col min="8" max="8" width="35.5703125" style="2" customWidth="1"/>
    <col min="9" max="9" width="29.85546875" style="2" customWidth="1"/>
    <col min="10" max="10" width="29.140625" style="2" customWidth="1"/>
    <col min="11" max="11" width="33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7" s="21" customFormat="1" ht="27.75" customHeight="1" x14ac:dyDescent="0.25">
      <c r="B2" s="341"/>
      <c r="H2" s="21" t="s">
        <v>33</v>
      </c>
    </row>
    <row r="3" spans="2:17" x14ac:dyDescent="0.25">
      <c r="B3" s="1" t="s">
        <v>797</v>
      </c>
      <c r="N3" s="452"/>
      <c r="O3" s="452"/>
    </row>
    <row r="4" spans="2:17" x14ac:dyDescent="0.25">
      <c r="B4" s="1" t="s">
        <v>784</v>
      </c>
      <c r="N4" s="1"/>
      <c r="O4" s="27" t="s">
        <v>11</v>
      </c>
    </row>
    <row r="5" spans="2:17" x14ac:dyDescent="0.25"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2:17" x14ac:dyDescent="0.25">
      <c r="B6" s="437" t="s">
        <v>87</v>
      </c>
      <c r="C6" s="437"/>
      <c r="D6" s="437"/>
      <c r="E6" s="437"/>
      <c r="F6" s="437"/>
      <c r="G6" s="437"/>
      <c r="H6" s="437"/>
      <c r="I6" s="39"/>
      <c r="J6" s="39"/>
      <c r="K6" s="39"/>
      <c r="L6" s="39"/>
      <c r="M6" s="39"/>
      <c r="N6" s="39"/>
      <c r="O6" s="39"/>
    </row>
    <row r="7" spans="2:17" x14ac:dyDescent="0.25"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</row>
    <row r="8" spans="2:17" x14ac:dyDescent="0.25">
      <c r="C8" s="42"/>
      <c r="D8" s="42"/>
      <c r="F8" s="42"/>
      <c r="G8" s="42"/>
      <c r="H8" s="43" t="s">
        <v>7</v>
      </c>
      <c r="J8" s="42"/>
      <c r="K8" s="42"/>
      <c r="L8" s="42"/>
      <c r="M8" s="42"/>
      <c r="N8" s="42"/>
      <c r="O8" s="42"/>
    </row>
    <row r="9" spans="2:17" s="47" customFormat="1" x14ac:dyDescent="0.2">
      <c r="B9" s="426" t="s">
        <v>13</v>
      </c>
      <c r="C9" s="450" t="s">
        <v>14</v>
      </c>
      <c r="D9" s="422" t="s">
        <v>779</v>
      </c>
      <c r="E9" s="422" t="s">
        <v>782</v>
      </c>
      <c r="F9" s="423" t="s">
        <v>798</v>
      </c>
      <c r="G9" s="453"/>
      <c r="H9" s="454" t="s">
        <v>799</v>
      </c>
      <c r="I9" s="44"/>
      <c r="J9" s="44"/>
      <c r="K9" s="44"/>
      <c r="L9" s="44"/>
      <c r="M9" s="44"/>
      <c r="N9" s="45"/>
      <c r="O9" s="46"/>
      <c r="P9" s="46"/>
      <c r="Q9" s="46"/>
    </row>
    <row r="10" spans="2:17" s="47" customFormat="1" x14ac:dyDescent="0.2">
      <c r="B10" s="426"/>
      <c r="C10" s="451"/>
      <c r="D10" s="386"/>
      <c r="E10" s="386"/>
      <c r="F10" s="26" t="s">
        <v>4</v>
      </c>
      <c r="G10" s="48" t="s">
        <v>82</v>
      </c>
      <c r="H10" s="454"/>
      <c r="I10" s="46"/>
      <c r="J10" s="46"/>
      <c r="K10" s="46"/>
      <c r="L10" s="46"/>
      <c r="M10" s="46"/>
      <c r="N10" s="46"/>
      <c r="O10" s="46"/>
      <c r="P10" s="46"/>
      <c r="Q10" s="46"/>
    </row>
    <row r="11" spans="2:17" s="15" customFormat="1" x14ac:dyDescent="0.2">
      <c r="B11" s="51" t="s">
        <v>97</v>
      </c>
      <c r="C11" s="41" t="s">
        <v>76</v>
      </c>
      <c r="D11" s="165"/>
      <c r="E11" s="165"/>
      <c r="F11" s="165"/>
      <c r="G11" s="165"/>
      <c r="H11" s="165"/>
      <c r="I11" s="10"/>
      <c r="J11" s="10"/>
      <c r="K11" s="10"/>
      <c r="L11" s="10"/>
      <c r="M11" s="10"/>
      <c r="N11" s="10"/>
      <c r="O11" s="10"/>
      <c r="P11" s="10"/>
      <c r="Q11" s="10"/>
    </row>
    <row r="12" spans="2:17" s="15" customFormat="1" x14ac:dyDescent="0.2">
      <c r="B12" s="51" t="s">
        <v>98</v>
      </c>
      <c r="C12" s="41" t="s">
        <v>77</v>
      </c>
      <c r="D12" s="165"/>
      <c r="E12" s="165"/>
      <c r="F12" s="165"/>
      <c r="G12" s="165"/>
      <c r="H12" s="165"/>
      <c r="I12" s="10"/>
      <c r="J12" s="10"/>
      <c r="K12" s="10"/>
      <c r="L12" s="10"/>
      <c r="M12" s="10"/>
      <c r="N12" s="10"/>
      <c r="O12" s="10"/>
      <c r="P12" s="10"/>
      <c r="Q12" s="10"/>
    </row>
    <row r="13" spans="2:17" s="15" customFormat="1" x14ac:dyDescent="0.2">
      <c r="B13" s="51" t="s">
        <v>99</v>
      </c>
      <c r="C13" s="41" t="s">
        <v>72</v>
      </c>
      <c r="D13" s="165"/>
      <c r="E13" s="165"/>
      <c r="F13" s="165"/>
      <c r="G13" s="165"/>
      <c r="H13" s="165"/>
      <c r="I13" s="10"/>
      <c r="J13" s="10"/>
      <c r="K13" s="10"/>
      <c r="L13" s="10"/>
      <c r="M13" s="10"/>
      <c r="N13" s="10"/>
      <c r="O13" s="10"/>
      <c r="P13" s="10"/>
      <c r="Q13" s="10"/>
    </row>
    <row r="14" spans="2:17" s="15" customFormat="1" x14ac:dyDescent="0.2">
      <c r="B14" s="51" t="s">
        <v>100</v>
      </c>
      <c r="C14" s="41" t="s">
        <v>73</v>
      </c>
      <c r="D14" s="165"/>
      <c r="E14" s="165"/>
      <c r="F14" s="165"/>
      <c r="G14" s="165"/>
      <c r="H14" s="165"/>
      <c r="I14" s="10"/>
      <c r="J14" s="10"/>
      <c r="K14" s="10"/>
      <c r="L14" s="10"/>
      <c r="M14" s="10"/>
      <c r="N14" s="10"/>
      <c r="O14" s="10"/>
      <c r="P14" s="10"/>
      <c r="Q14" s="10"/>
    </row>
    <row r="15" spans="2:17" s="15" customFormat="1" x14ac:dyDescent="0.2">
      <c r="B15" s="51" t="s">
        <v>101</v>
      </c>
      <c r="C15" s="41" t="s">
        <v>74</v>
      </c>
      <c r="D15" s="166">
        <v>1500000</v>
      </c>
      <c r="E15" s="166">
        <v>600000</v>
      </c>
      <c r="F15" s="166">
        <v>150000</v>
      </c>
      <c r="G15" s="166">
        <v>222306.62</v>
      </c>
      <c r="H15" s="166"/>
      <c r="I15" s="10"/>
      <c r="J15" s="10"/>
      <c r="K15" s="10"/>
      <c r="L15" s="10"/>
      <c r="M15" s="10"/>
      <c r="N15" s="10"/>
      <c r="O15" s="10"/>
      <c r="P15" s="10"/>
      <c r="Q15" s="10"/>
    </row>
    <row r="16" spans="2:17" s="15" customFormat="1" x14ac:dyDescent="0.2">
      <c r="B16" s="51" t="s">
        <v>102</v>
      </c>
      <c r="C16" s="41" t="s">
        <v>75</v>
      </c>
      <c r="D16" s="166">
        <v>1500000</v>
      </c>
      <c r="E16" s="166">
        <v>1500000</v>
      </c>
      <c r="F16" s="166">
        <v>400000</v>
      </c>
      <c r="G16" s="166">
        <v>0</v>
      </c>
      <c r="H16" s="166"/>
      <c r="I16" s="10"/>
      <c r="J16" s="10"/>
      <c r="K16" s="10"/>
      <c r="L16" s="10"/>
      <c r="M16" s="10"/>
      <c r="N16" s="10"/>
      <c r="O16" s="10"/>
      <c r="P16" s="10"/>
      <c r="Q16" s="10"/>
    </row>
    <row r="17" spans="2:17" s="15" customFormat="1" ht="46.5" customHeight="1" x14ac:dyDescent="0.2">
      <c r="B17" s="51" t="s">
        <v>103</v>
      </c>
      <c r="C17" s="41" t="s">
        <v>88</v>
      </c>
      <c r="D17" s="166"/>
      <c r="E17" s="166"/>
      <c r="F17" s="166"/>
      <c r="G17" s="166"/>
      <c r="H17" s="166"/>
      <c r="I17" s="10"/>
      <c r="J17" s="10"/>
      <c r="K17" s="10"/>
      <c r="L17" s="10"/>
      <c r="M17" s="10"/>
      <c r="N17" s="10"/>
      <c r="O17" s="10"/>
      <c r="P17" s="10"/>
      <c r="Q17" s="10"/>
    </row>
    <row r="20" spans="2:17" ht="20.25" customHeight="1" x14ac:dyDescent="0.25">
      <c r="B20" s="2" t="s">
        <v>90</v>
      </c>
      <c r="C20" s="5"/>
      <c r="D20" s="49" t="s">
        <v>91</v>
      </c>
      <c r="E20" s="49"/>
      <c r="G20" s="50" t="s">
        <v>92</v>
      </c>
    </row>
    <row r="21" spans="2:17" ht="20.25" customHeight="1" x14ac:dyDescent="0.25">
      <c r="C21" s="5"/>
      <c r="D21" s="49"/>
      <c r="E21" s="49"/>
      <c r="G21" s="50"/>
    </row>
  </sheetData>
  <mergeCells count="8">
    <mergeCell ref="B6:H6"/>
    <mergeCell ref="C9:C10"/>
    <mergeCell ref="D9:D10"/>
    <mergeCell ref="N3:O3"/>
    <mergeCell ref="B9:B10"/>
    <mergeCell ref="E9:E10"/>
    <mergeCell ref="F9:G9"/>
    <mergeCell ref="H9:H10"/>
  </mergeCells>
  <phoneticPr fontId="3" type="noConversion"/>
  <pageMargins left="0.75" right="0.75" top="1" bottom="1" header="0.5" footer="0.5"/>
  <pageSetup scale="61" orientation="landscape" r:id="rId1"/>
  <headerFooter alignWithMargins="0"/>
  <colBreaks count="1" manualBreakCount="1">
    <brk id="8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268"/>
  <sheetViews>
    <sheetView topLeftCell="A244" zoomScaleNormal="100" workbookViewId="0"/>
  </sheetViews>
  <sheetFormatPr defaultRowHeight="15.75" x14ac:dyDescent="0.25"/>
  <cols>
    <col min="1" max="1" width="5.7109375" style="1" customWidth="1"/>
    <col min="2" max="2" width="44.140625" style="210" customWidth="1"/>
    <col min="3" max="4" width="19.7109375" style="2" customWidth="1"/>
    <col min="5" max="5" width="17.85546875" style="2" customWidth="1"/>
    <col min="6" max="6" width="15" style="2" customWidth="1"/>
    <col min="7" max="7" width="10.140625" style="2" customWidth="1"/>
    <col min="8" max="8" width="11.85546875" style="2" customWidth="1"/>
    <col min="9" max="9" width="14.42578125" style="211" customWidth="1"/>
    <col min="10" max="10" width="12.5703125" style="2" customWidth="1"/>
    <col min="11" max="11" width="12" style="2" customWidth="1"/>
    <col min="12" max="12" width="10.85546875" style="2" customWidth="1"/>
    <col min="13" max="13" width="11.85546875" style="2" customWidth="1"/>
    <col min="14" max="14" width="12.140625" style="2" customWidth="1"/>
    <col min="15" max="15" width="13.28515625" style="2" customWidth="1"/>
    <col min="16" max="256" width="9.140625" style="2"/>
    <col min="257" max="257" width="5.7109375" style="2" customWidth="1"/>
    <col min="258" max="258" width="44.140625" style="2" customWidth="1"/>
    <col min="259" max="260" width="19.7109375" style="2" customWidth="1"/>
    <col min="261" max="261" width="17.85546875" style="2" customWidth="1"/>
    <col min="262" max="262" width="15" style="2" customWidth="1"/>
    <col min="263" max="263" width="10.140625" style="2" customWidth="1"/>
    <col min="264" max="264" width="11.85546875" style="2" customWidth="1"/>
    <col min="265" max="265" width="14.42578125" style="2" customWidth="1"/>
    <col min="266" max="266" width="12.5703125" style="2" customWidth="1"/>
    <col min="267" max="267" width="12" style="2" customWidth="1"/>
    <col min="268" max="268" width="10.85546875" style="2" customWidth="1"/>
    <col min="269" max="269" width="11.85546875" style="2" customWidth="1"/>
    <col min="270" max="270" width="12.140625" style="2" customWidth="1"/>
    <col min="271" max="271" width="13.28515625" style="2" customWidth="1"/>
    <col min="272" max="512" width="9.140625" style="2"/>
    <col min="513" max="513" width="5.7109375" style="2" customWidth="1"/>
    <col min="514" max="514" width="44.140625" style="2" customWidth="1"/>
    <col min="515" max="516" width="19.7109375" style="2" customWidth="1"/>
    <col min="517" max="517" width="17.85546875" style="2" customWidth="1"/>
    <col min="518" max="518" width="15" style="2" customWidth="1"/>
    <col min="519" max="519" width="10.140625" style="2" customWidth="1"/>
    <col min="520" max="520" width="11.85546875" style="2" customWidth="1"/>
    <col min="521" max="521" width="14.42578125" style="2" customWidth="1"/>
    <col min="522" max="522" width="12.5703125" style="2" customWidth="1"/>
    <col min="523" max="523" width="12" style="2" customWidth="1"/>
    <col min="524" max="524" width="10.85546875" style="2" customWidth="1"/>
    <col min="525" max="525" width="11.85546875" style="2" customWidth="1"/>
    <col min="526" max="526" width="12.140625" style="2" customWidth="1"/>
    <col min="527" max="527" width="13.28515625" style="2" customWidth="1"/>
    <col min="528" max="768" width="9.140625" style="2"/>
    <col min="769" max="769" width="5.7109375" style="2" customWidth="1"/>
    <col min="770" max="770" width="44.140625" style="2" customWidth="1"/>
    <col min="771" max="772" width="19.7109375" style="2" customWidth="1"/>
    <col min="773" max="773" width="17.85546875" style="2" customWidth="1"/>
    <col min="774" max="774" width="15" style="2" customWidth="1"/>
    <col min="775" max="775" width="10.140625" style="2" customWidth="1"/>
    <col min="776" max="776" width="11.85546875" style="2" customWidth="1"/>
    <col min="777" max="777" width="14.42578125" style="2" customWidth="1"/>
    <col min="778" max="778" width="12.5703125" style="2" customWidth="1"/>
    <col min="779" max="779" width="12" style="2" customWidth="1"/>
    <col min="780" max="780" width="10.85546875" style="2" customWidth="1"/>
    <col min="781" max="781" width="11.85546875" style="2" customWidth="1"/>
    <col min="782" max="782" width="12.140625" style="2" customWidth="1"/>
    <col min="783" max="783" width="13.28515625" style="2" customWidth="1"/>
    <col min="784" max="1024" width="9.140625" style="2"/>
    <col min="1025" max="1025" width="5.7109375" style="2" customWidth="1"/>
    <col min="1026" max="1026" width="44.140625" style="2" customWidth="1"/>
    <col min="1027" max="1028" width="19.7109375" style="2" customWidth="1"/>
    <col min="1029" max="1029" width="17.85546875" style="2" customWidth="1"/>
    <col min="1030" max="1030" width="15" style="2" customWidth="1"/>
    <col min="1031" max="1031" width="10.140625" style="2" customWidth="1"/>
    <col min="1032" max="1032" width="11.85546875" style="2" customWidth="1"/>
    <col min="1033" max="1033" width="14.42578125" style="2" customWidth="1"/>
    <col min="1034" max="1034" width="12.5703125" style="2" customWidth="1"/>
    <col min="1035" max="1035" width="12" style="2" customWidth="1"/>
    <col min="1036" max="1036" width="10.85546875" style="2" customWidth="1"/>
    <col min="1037" max="1037" width="11.85546875" style="2" customWidth="1"/>
    <col min="1038" max="1038" width="12.140625" style="2" customWidth="1"/>
    <col min="1039" max="1039" width="13.28515625" style="2" customWidth="1"/>
    <col min="1040" max="1280" width="9.140625" style="2"/>
    <col min="1281" max="1281" width="5.7109375" style="2" customWidth="1"/>
    <col min="1282" max="1282" width="44.140625" style="2" customWidth="1"/>
    <col min="1283" max="1284" width="19.7109375" style="2" customWidth="1"/>
    <col min="1285" max="1285" width="17.85546875" style="2" customWidth="1"/>
    <col min="1286" max="1286" width="15" style="2" customWidth="1"/>
    <col min="1287" max="1287" width="10.140625" style="2" customWidth="1"/>
    <col min="1288" max="1288" width="11.85546875" style="2" customWidth="1"/>
    <col min="1289" max="1289" width="14.42578125" style="2" customWidth="1"/>
    <col min="1290" max="1290" width="12.5703125" style="2" customWidth="1"/>
    <col min="1291" max="1291" width="12" style="2" customWidth="1"/>
    <col min="1292" max="1292" width="10.85546875" style="2" customWidth="1"/>
    <col min="1293" max="1293" width="11.85546875" style="2" customWidth="1"/>
    <col min="1294" max="1294" width="12.140625" style="2" customWidth="1"/>
    <col min="1295" max="1295" width="13.28515625" style="2" customWidth="1"/>
    <col min="1296" max="1536" width="9.140625" style="2"/>
    <col min="1537" max="1537" width="5.7109375" style="2" customWidth="1"/>
    <col min="1538" max="1538" width="44.140625" style="2" customWidth="1"/>
    <col min="1539" max="1540" width="19.7109375" style="2" customWidth="1"/>
    <col min="1541" max="1541" width="17.85546875" style="2" customWidth="1"/>
    <col min="1542" max="1542" width="15" style="2" customWidth="1"/>
    <col min="1543" max="1543" width="10.140625" style="2" customWidth="1"/>
    <col min="1544" max="1544" width="11.85546875" style="2" customWidth="1"/>
    <col min="1545" max="1545" width="14.42578125" style="2" customWidth="1"/>
    <col min="1546" max="1546" width="12.5703125" style="2" customWidth="1"/>
    <col min="1547" max="1547" width="12" style="2" customWidth="1"/>
    <col min="1548" max="1548" width="10.85546875" style="2" customWidth="1"/>
    <col min="1549" max="1549" width="11.85546875" style="2" customWidth="1"/>
    <col min="1550" max="1550" width="12.140625" style="2" customWidth="1"/>
    <col min="1551" max="1551" width="13.28515625" style="2" customWidth="1"/>
    <col min="1552" max="1792" width="9.140625" style="2"/>
    <col min="1793" max="1793" width="5.7109375" style="2" customWidth="1"/>
    <col min="1794" max="1794" width="44.140625" style="2" customWidth="1"/>
    <col min="1795" max="1796" width="19.7109375" style="2" customWidth="1"/>
    <col min="1797" max="1797" width="17.85546875" style="2" customWidth="1"/>
    <col min="1798" max="1798" width="15" style="2" customWidth="1"/>
    <col min="1799" max="1799" width="10.140625" style="2" customWidth="1"/>
    <col min="1800" max="1800" width="11.85546875" style="2" customWidth="1"/>
    <col min="1801" max="1801" width="14.42578125" style="2" customWidth="1"/>
    <col min="1802" max="1802" width="12.5703125" style="2" customWidth="1"/>
    <col min="1803" max="1803" width="12" style="2" customWidth="1"/>
    <col min="1804" max="1804" width="10.85546875" style="2" customWidth="1"/>
    <col min="1805" max="1805" width="11.85546875" style="2" customWidth="1"/>
    <col min="1806" max="1806" width="12.140625" style="2" customWidth="1"/>
    <col min="1807" max="1807" width="13.28515625" style="2" customWidth="1"/>
    <col min="1808" max="2048" width="9.140625" style="2"/>
    <col min="2049" max="2049" width="5.7109375" style="2" customWidth="1"/>
    <col min="2050" max="2050" width="44.140625" style="2" customWidth="1"/>
    <col min="2051" max="2052" width="19.7109375" style="2" customWidth="1"/>
    <col min="2053" max="2053" width="17.85546875" style="2" customWidth="1"/>
    <col min="2054" max="2054" width="15" style="2" customWidth="1"/>
    <col min="2055" max="2055" width="10.140625" style="2" customWidth="1"/>
    <col min="2056" max="2056" width="11.85546875" style="2" customWidth="1"/>
    <col min="2057" max="2057" width="14.42578125" style="2" customWidth="1"/>
    <col min="2058" max="2058" width="12.5703125" style="2" customWidth="1"/>
    <col min="2059" max="2059" width="12" style="2" customWidth="1"/>
    <col min="2060" max="2060" width="10.85546875" style="2" customWidth="1"/>
    <col min="2061" max="2061" width="11.85546875" style="2" customWidth="1"/>
    <col min="2062" max="2062" width="12.140625" style="2" customWidth="1"/>
    <col min="2063" max="2063" width="13.28515625" style="2" customWidth="1"/>
    <col min="2064" max="2304" width="9.140625" style="2"/>
    <col min="2305" max="2305" width="5.7109375" style="2" customWidth="1"/>
    <col min="2306" max="2306" width="44.140625" style="2" customWidth="1"/>
    <col min="2307" max="2308" width="19.7109375" style="2" customWidth="1"/>
    <col min="2309" max="2309" width="17.85546875" style="2" customWidth="1"/>
    <col min="2310" max="2310" width="15" style="2" customWidth="1"/>
    <col min="2311" max="2311" width="10.140625" style="2" customWidth="1"/>
    <col min="2312" max="2312" width="11.85546875" style="2" customWidth="1"/>
    <col min="2313" max="2313" width="14.42578125" style="2" customWidth="1"/>
    <col min="2314" max="2314" width="12.5703125" style="2" customWidth="1"/>
    <col min="2315" max="2315" width="12" style="2" customWidth="1"/>
    <col min="2316" max="2316" width="10.85546875" style="2" customWidth="1"/>
    <col min="2317" max="2317" width="11.85546875" style="2" customWidth="1"/>
    <col min="2318" max="2318" width="12.140625" style="2" customWidth="1"/>
    <col min="2319" max="2319" width="13.28515625" style="2" customWidth="1"/>
    <col min="2320" max="2560" width="9.140625" style="2"/>
    <col min="2561" max="2561" width="5.7109375" style="2" customWidth="1"/>
    <col min="2562" max="2562" width="44.140625" style="2" customWidth="1"/>
    <col min="2563" max="2564" width="19.7109375" style="2" customWidth="1"/>
    <col min="2565" max="2565" width="17.85546875" style="2" customWidth="1"/>
    <col min="2566" max="2566" width="15" style="2" customWidth="1"/>
    <col min="2567" max="2567" width="10.140625" style="2" customWidth="1"/>
    <col min="2568" max="2568" width="11.85546875" style="2" customWidth="1"/>
    <col min="2569" max="2569" width="14.42578125" style="2" customWidth="1"/>
    <col min="2570" max="2570" width="12.5703125" style="2" customWidth="1"/>
    <col min="2571" max="2571" width="12" style="2" customWidth="1"/>
    <col min="2572" max="2572" width="10.85546875" style="2" customWidth="1"/>
    <col min="2573" max="2573" width="11.85546875" style="2" customWidth="1"/>
    <col min="2574" max="2574" width="12.140625" style="2" customWidth="1"/>
    <col min="2575" max="2575" width="13.28515625" style="2" customWidth="1"/>
    <col min="2576" max="2816" width="9.140625" style="2"/>
    <col min="2817" max="2817" width="5.7109375" style="2" customWidth="1"/>
    <col min="2818" max="2818" width="44.140625" style="2" customWidth="1"/>
    <col min="2819" max="2820" width="19.7109375" style="2" customWidth="1"/>
    <col min="2821" max="2821" width="17.85546875" style="2" customWidth="1"/>
    <col min="2822" max="2822" width="15" style="2" customWidth="1"/>
    <col min="2823" max="2823" width="10.140625" style="2" customWidth="1"/>
    <col min="2824" max="2824" width="11.85546875" style="2" customWidth="1"/>
    <col min="2825" max="2825" width="14.42578125" style="2" customWidth="1"/>
    <col min="2826" max="2826" width="12.5703125" style="2" customWidth="1"/>
    <col min="2827" max="2827" width="12" style="2" customWidth="1"/>
    <col min="2828" max="2828" width="10.85546875" style="2" customWidth="1"/>
    <col min="2829" max="2829" width="11.85546875" style="2" customWidth="1"/>
    <col min="2830" max="2830" width="12.140625" style="2" customWidth="1"/>
    <col min="2831" max="2831" width="13.28515625" style="2" customWidth="1"/>
    <col min="2832" max="3072" width="9.140625" style="2"/>
    <col min="3073" max="3073" width="5.7109375" style="2" customWidth="1"/>
    <col min="3074" max="3074" width="44.140625" style="2" customWidth="1"/>
    <col min="3075" max="3076" width="19.7109375" style="2" customWidth="1"/>
    <col min="3077" max="3077" width="17.85546875" style="2" customWidth="1"/>
    <col min="3078" max="3078" width="15" style="2" customWidth="1"/>
    <col min="3079" max="3079" width="10.140625" style="2" customWidth="1"/>
    <col min="3080" max="3080" width="11.85546875" style="2" customWidth="1"/>
    <col min="3081" max="3081" width="14.42578125" style="2" customWidth="1"/>
    <col min="3082" max="3082" width="12.5703125" style="2" customWidth="1"/>
    <col min="3083" max="3083" width="12" style="2" customWidth="1"/>
    <col min="3084" max="3084" width="10.85546875" style="2" customWidth="1"/>
    <col min="3085" max="3085" width="11.85546875" style="2" customWidth="1"/>
    <col min="3086" max="3086" width="12.140625" style="2" customWidth="1"/>
    <col min="3087" max="3087" width="13.28515625" style="2" customWidth="1"/>
    <col min="3088" max="3328" width="9.140625" style="2"/>
    <col min="3329" max="3329" width="5.7109375" style="2" customWidth="1"/>
    <col min="3330" max="3330" width="44.140625" style="2" customWidth="1"/>
    <col min="3331" max="3332" width="19.7109375" style="2" customWidth="1"/>
    <col min="3333" max="3333" width="17.85546875" style="2" customWidth="1"/>
    <col min="3334" max="3334" width="15" style="2" customWidth="1"/>
    <col min="3335" max="3335" width="10.140625" style="2" customWidth="1"/>
    <col min="3336" max="3336" width="11.85546875" style="2" customWidth="1"/>
    <col min="3337" max="3337" width="14.42578125" style="2" customWidth="1"/>
    <col min="3338" max="3338" width="12.5703125" style="2" customWidth="1"/>
    <col min="3339" max="3339" width="12" style="2" customWidth="1"/>
    <col min="3340" max="3340" width="10.85546875" style="2" customWidth="1"/>
    <col min="3341" max="3341" width="11.85546875" style="2" customWidth="1"/>
    <col min="3342" max="3342" width="12.140625" style="2" customWidth="1"/>
    <col min="3343" max="3343" width="13.28515625" style="2" customWidth="1"/>
    <col min="3344" max="3584" width="9.140625" style="2"/>
    <col min="3585" max="3585" width="5.7109375" style="2" customWidth="1"/>
    <col min="3586" max="3586" width="44.140625" style="2" customWidth="1"/>
    <col min="3587" max="3588" width="19.7109375" style="2" customWidth="1"/>
    <col min="3589" max="3589" width="17.85546875" style="2" customWidth="1"/>
    <col min="3590" max="3590" width="15" style="2" customWidth="1"/>
    <col min="3591" max="3591" width="10.140625" style="2" customWidth="1"/>
    <col min="3592" max="3592" width="11.85546875" style="2" customWidth="1"/>
    <col min="3593" max="3593" width="14.42578125" style="2" customWidth="1"/>
    <col min="3594" max="3594" width="12.5703125" style="2" customWidth="1"/>
    <col min="3595" max="3595" width="12" style="2" customWidth="1"/>
    <col min="3596" max="3596" width="10.85546875" style="2" customWidth="1"/>
    <col min="3597" max="3597" width="11.85546875" style="2" customWidth="1"/>
    <col min="3598" max="3598" width="12.140625" style="2" customWidth="1"/>
    <col min="3599" max="3599" width="13.28515625" style="2" customWidth="1"/>
    <col min="3600" max="3840" width="9.140625" style="2"/>
    <col min="3841" max="3841" width="5.7109375" style="2" customWidth="1"/>
    <col min="3842" max="3842" width="44.140625" style="2" customWidth="1"/>
    <col min="3843" max="3844" width="19.7109375" style="2" customWidth="1"/>
    <col min="3845" max="3845" width="17.85546875" style="2" customWidth="1"/>
    <col min="3846" max="3846" width="15" style="2" customWidth="1"/>
    <col min="3847" max="3847" width="10.140625" style="2" customWidth="1"/>
    <col min="3848" max="3848" width="11.85546875" style="2" customWidth="1"/>
    <col min="3849" max="3849" width="14.42578125" style="2" customWidth="1"/>
    <col min="3850" max="3850" width="12.5703125" style="2" customWidth="1"/>
    <col min="3851" max="3851" width="12" style="2" customWidth="1"/>
    <col min="3852" max="3852" width="10.85546875" style="2" customWidth="1"/>
    <col min="3853" max="3853" width="11.85546875" style="2" customWidth="1"/>
    <col min="3854" max="3854" width="12.140625" style="2" customWidth="1"/>
    <col min="3855" max="3855" width="13.28515625" style="2" customWidth="1"/>
    <col min="3856" max="4096" width="9.140625" style="2"/>
    <col min="4097" max="4097" width="5.7109375" style="2" customWidth="1"/>
    <col min="4098" max="4098" width="44.140625" style="2" customWidth="1"/>
    <col min="4099" max="4100" width="19.7109375" style="2" customWidth="1"/>
    <col min="4101" max="4101" width="17.85546875" style="2" customWidth="1"/>
    <col min="4102" max="4102" width="15" style="2" customWidth="1"/>
    <col min="4103" max="4103" width="10.140625" style="2" customWidth="1"/>
    <col min="4104" max="4104" width="11.85546875" style="2" customWidth="1"/>
    <col min="4105" max="4105" width="14.42578125" style="2" customWidth="1"/>
    <col min="4106" max="4106" width="12.5703125" style="2" customWidth="1"/>
    <col min="4107" max="4107" width="12" style="2" customWidth="1"/>
    <col min="4108" max="4108" width="10.85546875" style="2" customWidth="1"/>
    <col min="4109" max="4109" width="11.85546875" style="2" customWidth="1"/>
    <col min="4110" max="4110" width="12.140625" style="2" customWidth="1"/>
    <col min="4111" max="4111" width="13.28515625" style="2" customWidth="1"/>
    <col min="4112" max="4352" width="9.140625" style="2"/>
    <col min="4353" max="4353" width="5.7109375" style="2" customWidth="1"/>
    <col min="4354" max="4354" width="44.140625" style="2" customWidth="1"/>
    <col min="4355" max="4356" width="19.7109375" style="2" customWidth="1"/>
    <col min="4357" max="4357" width="17.85546875" style="2" customWidth="1"/>
    <col min="4358" max="4358" width="15" style="2" customWidth="1"/>
    <col min="4359" max="4359" width="10.140625" style="2" customWidth="1"/>
    <col min="4360" max="4360" width="11.85546875" style="2" customWidth="1"/>
    <col min="4361" max="4361" width="14.42578125" style="2" customWidth="1"/>
    <col min="4362" max="4362" width="12.5703125" style="2" customWidth="1"/>
    <col min="4363" max="4363" width="12" style="2" customWidth="1"/>
    <col min="4364" max="4364" width="10.85546875" style="2" customWidth="1"/>
    <col min="4365" max="4365" width="11.85546875" style="2" customWidth="1"/>
    <col min="4366" max="4366" width="12.140625" style="2" customWidth="1"/>
    <col min="4367" max="4367" width="13.28515625" style="2" customWidth="1"/>
    <col min="4368" max="4608" width="9.140625" style="2"/>
    <col min="4609" max="4609" width="5.7109375" style="2" customWidth="1"/>
    <col min="4610" max="4610" width="44.140625" style="2" customWidth="1"/>
    <col min="4611" max="4612" width="19.7109375" style="2" customWidth="1"/>
    <col min="4613" max="4613" width="17.85546875" style="2" customWidth="1"/>
    <col min="4614" max="4614" width="15" style="2" customWidth="1"/>
    <col min="4615" max="4615" width="10.140625" style="2" customWidth="1"/>
    <col min="4616" max="4616" width="11.85546875" style="2" customWidth="1"/>
    <col min="4617" max="4617" width="14.42578125" style="2" customWidth="1"/>
    <col min="4618" max="4618" width="12.5703125" style="2" customWidth="1"/>
    <col min="4619" max="4619" width="12" style="2" customWidth="1"/>
    <col min="4620" max="4620" width="10.85546875" style="2" customWidth="1"/>
    <col min="4621" max="4621" width="11.85546875" style="2" customWidth="1"/>
    <col min="4622" max="4622" width="12.140625" style="2" customWidth="1"/>
    <col min="4623" max="4623" width="13.28515625" style="2" customWidth="1"/>
    <col min="4624" max="4864" width="9.140625" style="2"/>
    <col min="4865" max="4865" width="5.7109375" style="2" customWidth="1"/>
    <col min="4866" max="4866" width="44.140625" style="2" customWidth="1"/>
    <col min="4867" max="4868" width="19.7109375" style="2" customWidth="1"/>
    <col min="4869" max="4869" width="17.85546875" style="2" customWidth="1"/>
    <col min="4870" max="4870" width="15" style="2" customWidth="1"/>
    <col min="4871" max="4871" width="10.140625" style="2" customWidth="1"/>
    <col min="4872" max="4872" width="11.85546875" style="2" customWidth="1"/>
    <col min="4873" max="4873" width="14.42578125" style="2" customWidth="1"/>
    <col min="4874" max="4874" width="12.5703125" style="2" customWidth="1"/>
    <col min="4875" max="4875" width="12" style="2" customWidth="1"/>
    <col min="4876" max="4876" width="10.85546875" style="2" customWidth="1"/>
    <col min="4877" max="4877" width="11.85546875" style="2" customWidth="1"/>
    <col min="4878" max="4878" width="12.140625" style="2" customWidth="1"/>
    <col min="4879" max="4879" width="13.28515625" style="2" customWidth="1"/>
    <col min="4880" max="5120" width="9.140625" style="2"/>
    <col min="5121" max="5121" width="5.7109375" style="2" customWidth="1"/>
    <col min="5122" max="5122" width="44.140625" style="2" customWidth="1"/>
    <col min="5123" max="5124" width="19.7109375" style="2" customWidth="1"/>
    <col min="5125" max="5125" width="17.85546875" style="2" customWidth="1"/>
    <col min="5126" max="5126" width="15" style="2" customWidth="1"/>
    <col min="5127" max="5127" width="10.140625" style="2" customWidth="1"/>
    <col min="5128" max="5128" width="11.85546875" style="2" customWidth="1"/>
    <col min="5129" max="5129" width="14.42578125" style="2" customWidth="1"/>
    <col min="5130" max="5130" width="12.5703125" style="2" customWidth="1"/>
    <col min="5131" max="5131" width="12" style="2" customWidth="1"/>
    <col min="5132" max="5132" width="10.85546875" style="2" customWidth="1"/>
    <col min="5133" max="5133" width="11.85546875" style="2" customWidth="1"/>
    <col min="5134" max="5134" width="12.140625" style="2" customWidth="1"/>
    <col min="5135" max="5135" width="13.28515625" style="2" customWidth="1"/>
    <col min="5136" max="5376" width="9.140625" style="2"/>
    <col min="5377" max="5377" width="5.7109375" style="2" customWidth="1"/>
    <col min="5378" max="5378" width="44.140625" style="2" customWidth="1"/>
    <col min="5379" max="5380" width="19.7109375" style="2" customWidth="1"/>
    <col min="5381" max="5381" width="17.85546875" style="2" customWidth="1"/>
    <col min="5382" max="5382" width="15" style="2" customWidth="1"/>
    <col min="5383" max="5383" width="10.140625" style="2" customWidth="1"/>
    <col min="5384" max="5384" width="11.85546875" style="2" customWidth="1"/>
    <col min="5385" max="5385" width="14.42578125" style="2" customWidth="1"/>
    <col min="5386" max="5386" width="12.5703125" style="2" customWidth="1"/>
    <col min="5387" max="5387" width="12" style="2" customWidth="1"/>
    <col min="5388" max="5388" width="10.85546875" style="2" customWidth="1"/>
    <col min="5389" max="5389" width="11.85546875" style="2" customWidth="1"/>
    <col min="5390" max="5390" width="12.140625" style="2" customWidth="1"/>
    <col min="5391" max="5391" width="13.28515625" style="2" customWidth="1"/>
    <col min="5392" max="5632" width="9.140625" style="2"/>
    <col min="5633" max="5633" width="5.7109375" style="2" customWidth="1"/>
    <col min="5634" max="5634" width="44.140625" style="2" customWidth="1"/>
    <col min="5635" max="5636" width="19.7109375" style="2" customWidth="1"/>
    <col min="5637" max="5637" width="17.85546875" style="2" customWidth="1"/>
    <col min="5638" max="5638" width="15" style="2" customWidth="1"/>
    <col min="5639" max="5639" width="10.140625" style="2" customWidth="1"/>
    <col min="5640" max="5640" width="11.85546875" style="2" customWidth="1"/>
    <col min="5641" max="5641" width="14.42578125" style="2" customWidth="1"/>
    <col min="5642" max="5642" width="12.5703125" style="2" customWidth="1"/>
    <col min="5643" max="5643" width="12" style="2" customWidth="1"/>
    <col min="5644" max="5644" width="10.85546875" style="2" customWidth="1"/>
    <col min="5645" max="5645" width="11.85546875" style="2" customWidth="1"/>
    <col min="5646" max="5646" width="12.140625" style="2" customWidth="1"/>
    <col min="5647" max="5647" width="13.28515625" style="2" customWidth="1"/>
    <col min="5648" max="5888" width="9.140625" style="2"/>
    <col min="5889" max="5889" width="5.7109375" style="2" customWidth="1"/>
    <col min="5890" max="5890" width="44.140625" style="2" customWidth="1"/>
    <col min="5891" max="5892" width="19.7109375" style="2" customWidth="1"/>
    <col min="5893" max="5893" width="17.85546875" style="2" customWidth="1"/>
    <col min="5894" max="5894" width="15" style="2" customWidth="1"/>
    <col min="5895" max="5895" width="10.140625" style="2" customWidth="1"/>
    <col min="5896" max="5896" width="11.85546875" style="2" customWidth="1"/>
    <col min="5897" max="5897" width="14.42578125" style="2" customWidth="1"/>
    <col min="5898" max="5898" width="12.5703125" style="2" customWidth="1"/>
    <col min="5899" max="5899" width="12" style="2" customWidth="1"/>
    <col min="5900" max="5900" width="10.85546875" style="2" customWidth="1"/>
    <col min="5901" max="5901" width="11.85546875" style="2" customWidth="1"/>
    <col min="5902" max="5902" width="12.140625" style="2" customWidth="1"/>
    <col min="5903" max="5903" width="13.28515625" style="2" customWidth="1"/>
    <col min="5904" max="6144" width="9.140625" style="2"/>
    <col min="6145" max="6145" width="5.7109375" style="2" customWidth="1"/>
    <col min="6146" max="6146" width="44.140625" style="2" customWidth="1"/>
    <col min="6147" max="6148" width="19.7109375" style="2" customWidth="1"/>
    <col min="6149" max="6149" width="17.85546875" style="2" customWidth="1"/>
    <col min="6150" max="6150" width="15" style="2" customWidth="1"/>
    <col min="6151" max="6151" width="10.140625" style="2" customWidth="1"/>
    <col min="6152" max="6152" width="11.85546875" style="2" customWidth="1"/>
    <col min="6153" max="6153" width="14.42578125" style="2" customWidth="1"/>
    <col min="6154" max="6154" width="12.5703125" style="2" customWidth="1"/>
    <col min="6155" max="6155" width="12" style="2" customWidth="1"/>
    <col min="6156" max="6156" width="10.85546875" style="2" customWidth="1"/>
    <col min="6157" max="6157" width="11.85546875" style="2" customWidth="1"/>
    <col min="6158" max="6158" width="12.140625" style="2" customWidth="1"/>
    <col min="6159" max="6159" width="13.28515625" style="2" customWidth="1"/>
    <col min="6160" max="6400" width="9.140625" style="2"/>
    <col min="6401" max="6401" width="5.7109375" style="2" customWidth="1"/>
    <col min="6402" max="6402" width="44.140625" style="2" customWidth="1"/>
    <col min="6403" max="6404" width="19.7109375" style="2" customWidth="1"/>
    <col min="6405" max="6405" width="17.85546875" style="2" customWidth="1"/>
    <col min="6406" max="6406" width="15" style="2" customWidth="1"/>
    <col min="6407" max="6407" width="10.140625" style="2" customWidth="1"/>
    <col min="6408" max="6408" width="11.85546875" style="2" customWidth="1"/>
    <col min="6409" max="6409" width="14.42578125" style="2" customWidth="1"/>
    <col min="6410" max="6410" width="12.5703125" style="2" customWidth="1"/>
    <col min="6411" max="6411" width="12" style="2" customWidth="1"/>
    <col min="6412" max="6412" width="10.85546875" style="2" customWidth="1"/>
    <col min="6413" max="6413" width="11.85546875" style="2" customWidth="1"/>
    <col min="6414" max="6414" width="12.140625" style="2" customWidth="1"/>
    <col min="6415" max="6415" width="13.28515625" style="2" customWidth="1"/>
    <col min="6416" max="6656" width="9.140625" style="2"/>
    <col min="6657" max="6657" width="5.7109375" style="2" customWidth="1"/>
    <col min="6658" max="6658" width="44.140625" style="2" customWidth="1"/>
    <col min="6659" max="6660" width="19.7109375" style="2" customWidth="1"/>
    <col min="6661" max="6661" width="17.85546875" style="2" customWidth="1"/>
    <col min="6662" max="6662" width="15" style="2" customWidth="1"/>
    <col min="6663" max="6663" width="10.140625" style="2" customWidth="1"/>
    <col min="6664" max="6664" width="11.85546875" style="2" customWidth="1"/>
    <col min="6665" max="6665" width="14.42578125" style="2" customWidth="1"/>
    <col min="6666" max="6666" width="12.5703125" style="2" customWidth="1"/>
    <col min="6667" max="6667" width="12" style="2" customWidth="1"/>
    <col min="6668" max="6668" width="10.85546875" style="2" customWidth="1"/>
    <col min="6669" max="6669" width="11.85546875" style="2" customWidth="1"/>
    <col min="6670" max="6670" width="12.140625" style="2" customWidth="1"/>
    <col min="6671" max="6671" width="13.28515625" style="2" customWidth="1"/>
    <col min="6672" max="6912" width="9.140625" style="2"/>
    <col min="6913" max="6913" width="5.7109375" style="2" customWidth="1"/>
    <col min="6914" max="6914" width="44.140625" style="2" customWidth="1"/>
    <col min="6915" max="6916" width="19.7109375" style="2" customWidth="1"/>
    <col min="6917" max="6917" width="17.85546875" style="2" customWidth="1"/>
    <col min="6918" max="6918" width="15" style="2" customWidth="1"/>
    <col min="6919" max="6919" width="10.140625" style="2" customWidth="1"/>
    <col min="6920" max="6920" width="11.85546875" style="2" customWidth="1"/>
    <col min="6921" max="6921" width="14.42578125" style="2" customWidth="1"/>
    <col min="6922" max="6922" width="12.5703125" style="2" customWidth="1"/>
    <col min="6923" max="6923" width="12" style="2" customWidth="1"/>
    <col min="6924" max="6924" width="10.85546875" style="2" customWidth="1"/>
    <col min="6925" max="6925" width="11.85546875" style="2" customWidth="1"/>
    <col min="6926" max="6926" width="12.140625" style="2" customWidth="1"/>
    <col min="6927" max="6927" width="13.28515625" style="2" customWidth="1"/>
    <col min="6928" max="7168" width="9.140625" style="2"/>
    <col min="7169" max="7169" width="5.7109375" style="2" customWidth="1"/>
    <col min="7170" max="7170" width="44.140625" style="2" customWidth="1"/>
    <col min="7171" max="7172" width="19.7109375" style="2" customWidth="1"/>
    <col min="7173" max="7173" width="17.85546875" style="2" customWidth="1"/>
    <col min="7174" max="7174" width="15" style="2" customWidth="1"/>
    <col min="7175" max="7175" width="10.140625" style="2" customWidth="1"/>
    <col min="7176" max="7176" width="11.85546875" style="2" customWidth="1"/>
    <col min="7177" max="7177" width="14.42578125" style="2" customWidth="1"/>
    <col min="7178" max="7178" width="12.5703125" style="2" customWidth="1"/>
    <col min="7179" max="7179" width="12" style="2" customWidth="1"/>
    <col min="7180" max="7180" width="10.85546875" style="2" customWidth="1"/>
    <col min="7181" max="7181" width="11.85546875" style="2" customWidth="1"/>
    <col min="7182" max="7182" width="12.140625" style="2" customWidth="1"/>
    <col min="7183" max="7183" width="13.28515625" style="2" customWidth="1"/>
    <col min="7184" max="7424" width="9.140625" style="2"/>
    <col min="7425" max="7425" width="5.7109375" style="2" customWidth="1"/>
    <col min="7426" max="7426" width="44.140625" style="2" customWidth="1"/>
    <col min="7427" max="7428" width="19.7109375" style="2" customWidth="1"/>
    <col min="7429" max="7429" width="17.85546875" style="2" customWidth="1"/>
    <col min="7430" max="7430" width="15" style="2" customWidth="1"/>
    <col min="7431" max="7431" width="10.140625" style="2" customWidth="1"/>
    <col min="7432" max="7432" width="11.85546875" style="2" customWidth="1"/>
    <col min="7433" max="7433" width="14.42578125" style="2" customWidth="1"/>
    <col min="7434" max="7434" width="12.5703125" style="2" customWidth="1"/>
    <col min="7435" max="7435" width="12" style="2" customWidth="1"/>
    <col min="7436" max="7436" width="10.85546875" style="2" customWidth="1"/>
    <col min="7437" max="7437" width="11.85546875" style="2" customWidth="1"/>
    <col min="7438" max="7438" width="12.140625" style="2" customWidth="1"/>
    <col min="7439" max="7439" width="13.28515625" style="2" customWidth="1"/>
    <col min="7440" max="7680" width="9.140625" style="2"/>
    <col min="7681" max="7681" width="5.7109375" style="2" customWidth="1"/>
    <col min="7682" max="7682" width="44.140625" style="2" customWidth="1"/>
    <col min="7683" max="7684" width="19.7109375" style="2" customWidth="1"/>
    <col min="7685" max="7685" width="17.85546875" style="2" customWidth="1"/>
    <col min="7686" max="7686" width="15" style="2" customWidth="1"/>
    <col min="7687" max="7687" width="10.140625" style="2" customWidth="1"/>
    <col min="7688" max="7688" width="11.85546875" style="2" customWidth="1"/>
    <col min="7689" max="7689" width="14.42578125" style="2" customWidth="1"/>
    <col min="7690" max="7690" width="12.5703125" style="2" customWidth="1"/>
    <col min="7691" max="7691" width="12" style="2" customWidth="1"/>
    <col min="7692" max="7692" width="10.85546875" style="2" customWidth="1"/>
    <col min="7693" max="7693" width="11.85546875" style="2" customWidth="1"/>
    <col min="7694" max="7694" width="12.140625" style="2" customWidth="1"/>
    <col min="7695" max="7695" width="13.28515625" style="2" customWidth="1"/>
    <col min="7696" max="7936" width="9.140625" style="2"/>
    <col min="7937" max="7937" width="5.7109375" style="2" customWidth="1"/>
    <col min="7938" max="7938" width="44.140625" style="2" customWidth="1"/>
    <col min="7939" max="7940" width="19.7109375" style="2" customWidth="1"/>
    <col min="7941" max="7941" width="17.85546875" style="2" customWidth="1"/>
    <col min="7942" max="7942" width="15" style="2" customWidth="1"/>
    <col min="7943" max="7943" width="10.140625" style="2" customWidth="1"/>
    <col min="7944" max="7944" width="11.85546875" style="2" customWidth="1"/>
    <col min="7945" max="7945" width="14.42578125" style="2" customWidth="1"/>
    <col min="7946" max="7946" width="12.5703125" style="2" customWidth="1"/>
    <col min="7947" max="7947" width="12" style="2" customWidth="1"/>
    <col min="7948" max="7948" width="10.85546875" style="2" customWidth="1"/>
    <col min="7949" max="7949" width="11.85546875" style="2" customWidth="1"/>
    <col min="7950" max="7950" width="12.140625" style="2" customWidth="1"/>
    <col min="7951" max="7951" width="13.28515625" style="2" customWidth="1"/>
    <col min="7952" max="8192" width="9.140625" style="2"/>
    <col min="8193" max="8193" width="5.7109375" style="2" customWidth="1"/>
    <col min="8194" max="8194" width="44.140625" style="2" customWidth="1"/>
    <col min="8195" max="8196" width="19.7109375" style="2" customWidth="1"/>
    <col min="8197" max="8197" width="17.85546875" style="2" customWidth="1"/>
    <col min="8198" max="8198" width="15" style="2" customWidth="1"/>
    <col min="8199" max="8199" width="10.140625" style="2" customWidth="1"/>
    <col min="8200" max="8200" width="11.85546875" style="2" customWidth="1"/>
    <col min="8201" max="8201" width="14.42578125" style="2" customWidth="1"/>
    <col min="8202" max="8202" width="12.5703125" style="2" customWidth="1"/>
    <col min="8203" max="8203" width="12" style="2" customWidth="1"/>
    <col min="8204" max="8204" width="10.85546875" style="2" customWidth="1"/>
    <col min="8205" max="8205" width="11.85546875" style="2" customWidth="1"/>
    <col min="8206" max="8206" width="12.140625" style="2" customWidth="1"/>
    <col min="8207" max="8207" width="13.28515625" style="2" customWidth="1"/>
    <col min="8208" max="8448" width="9.140625" style="2"/>
    <col min="8449" max="8449" width="5.7109375" style="2" customWidth="1"/>
    <col min="8450" max="8450" width="44.140625" style="2" customWidth="1"/>
    <col min="8451" max="8452" width="19.7109375" style="2" customWidth="1"/>
    <col min="8453" max="8453" width="17.85546875" style="2" customWidth="1"/>
    <col min="8454" max="8454" width="15" style="2" customWidth="1"/>
    <col min="8455" max="8455" width="10.140625" style="2" customWidth="1"/>
    <col min="8456" max="8456" width="11.85546875" style="2" customWidth="1"/>
    <col min="8457" max="8457" width="14.42578125" style="2" customWidth="1"/>
    <col min="8458" max="8458" width="12.5703125" style="2" customWidth="1"/>
    <col min="8459" max="8459" width="12" style="2" customWidth="1"/>
    <col min="8460" max="8460" width="10.85546875" style="2" customWidth="1"/>
    <col min="8461" max="8461" width="11.85546875" style="2" customWidth="1"/>
    <col min="8462" max="8462" width="12.140625" style="2" customWidth="1"/>
    <col min="8463" max="8463" width="13.28515625" style="2" customWidth="1"/>
    <col min="8464" max="8704" width="9.140625" style="2"/>
    <col min="8705" max="8705" width="5.7109375" style="2" customWidth="1"/>
    <col min="8706" max="8706" width="44.140625" style="2" customWidth="1"/>
    <col min="8707" max="8708" width="19.7109375" style="2" customWidth="1"/>
    <col min="8709" max="8709" width="17.85546875" style="2" customWidth="1"/>
    <col min="8710" max="8710" width="15" style="2" customWidth="1"/>
    <col min="8711" max="8711" width="10.140625" style="2" customWidth="1"/>
    <col min="8712" max="8712" width="11.85546875" style="2" customWidth="1"/>
    <col min="8713" max="8713" width="14.42578125" style="2" customWidth="1"/>
    <col min="8714" max="8714" width="12.5703125" style="2" customWidth="1"/>
    <col min="8715" max="8715" width="12" style="2" customWidth="1"/>
    <col min="8716" max="8716" width="10.85546875" style="2" customWidth="1"/>
    <col min="8717" max="8717" width="11.85546875" style="2" customWidth="1"/>
    <col min="8718" max="8718" width="12.140625" style="2" customWidth="1"/>
    <col min="8719" max="8719" width="13.28515625" style="2" customWidth="1"/>
    <col min="8720" max="8960" width="9.140625" style="2"/>
    <col min="8961" max="8961" width="5.7109375" style="2" customWidth="1"/>
    <col min="8962" max="8962" width="44.140625" style="2" customWidth="1"/>
    <col min="8963" max="8964" width="19.7109375" style="2" customWidth="1"/>
    <col min="8965" max="8965" width="17.85546875" style="2" customWidth="1"/>
    <col min="8966" max="8966" width="15" style="2" customWidth="1"/>
    <col min="8967" max="8967" width="10.140625" style="2" customWidth="1"/>
    <col min="8968" max="8968" width="11.85546875" style="2" customWidth="1"/>
    <col min="8969" max="8969" width="14.42578125" style="2" customWidth="1"/>
    <col min="8970" max="8970" width="12.5703125" style="2" customWidth="1"/>
    <col min="8971" max="8971" width="12" style="2" customWidth="1"/>
    <col min="8972" max="8972" width="10.85546875" style="2" customWidth="1"/>
    <col min="8973" max="8973" width="11.85546875" style="2" customWidth="1"/>
    <col min="8974" max="8974" width="12.140625" style="2" customWidth="1"/>
    <col min="8975" max="8975" width="13.28515625" style="2" customWidth="1"/>
    <col min="8976" max="9216" width="9.140625" style="2"/>
    <col min="9217" max="9217" width="5.7109375" style="2" customWidth="1"/>
    <col min="9218" max="9218" width="44.140625" style="2" customWidth="1"/>
    <col min="9219" max="9220" width="19.7109375" style="2" customWidth="1"/>
    <col min="9221" max="9221" width="17.85546875" style="2" customWidth="1"/>
    <col min="9222" max="9222" width="15" style="2" customWidth="1"/>
    <col min="9223" max="9223" width="10.140625" style="2" customWidth="1"/>
    <col min="9224" max="9224" width="11.85546875" style="2" customWidth="1"/>
    <col min="9225" max="9225" width="14.42578125" style="2" customWidth="1"/>
    <col min="9226" max="9226" width="12.5703125" style="2" customWidth="1"/>
    <col min="9227" max="9227" width="12" style="2" customWidth="1"/>
    <col min="9228" max="9228" width="10.85546875" style="2" customWidth="1"/>
    <col min="9229" max="9229" width="11.85546875" style="2" customWidth="1"/>
    <col min="9230" max="9230" width="12.140625" style="2" customWidth="1"/>
    <col min="9231" max="9231" width="13.28515625" style="2" customWidth="1"/>
    <col min="9232" max="9472" width="9.140625" style="2"/>
    <col min="9473" max="9473" width="5.7109375" style="2" customWidth="1"/>
    <col min="9474" max="9474" width="44.140625" style="2" customWidth="1"/>
    <col min="9475" max="9476" width="19.7109375" style="2" customWidth="1"/>
    <col min="9477" max="9477" width="17.85546875" style="2" customWidth="1"/>
    <col min="9478" max="9478" width="15" style="2" customWidth="1"/>
    <col min="9479" max="9479" width="10.140625" style="2" customWidth="1"/>
    <col min="9480" max="9480" width="11.85546875" style="2" customWidth="1"/>
    <col min="9481" max="9481" width="14.42578125" style="2" customWidth="1"/>
    <col min="9482" max="9482" width="12.5703125" style="2" customWidth="1"/>
    <col min="9483" max="9483" width="12" style="2" customWidth="1"/>
    <col min="9484" max="9484" width="10.85546875" style="2" customWidth="1"/>
    <col min="9485" max="9485" width="11.85546875" style="2" customWidth="1"/>
    <col min="9486" max="9486" width="12.140625" style="2" customWidth="1"/>
    <col min="9487" max="9487" width="13.28515625" style="2" customWidth="1"/>
    <col min="9488" max="9728" width="9.140625" style="2"/>
    <col min="9729" max="9729" width="5.7109375" style="2" customWidth="1"/>
    <col min="9730" max="9730" width="44.140625" style="2" customWidth="1"/>
    <col min="9731" max="9732" width="19.7109375" style="2" customWidth="1"/>
    <col min="9733" max="9733" width="17.85546875" style="2" customWidth="1"/>
    <col min="9734" max="9734" width="15" style="2" customWidth="1"/>
    <col min="9735" max="9735" width="10.140625" style="2" customWidth="1"/>
    <col min="9736" max="9736" width="11.85546875" style="2" customWidth="1"/>
    <col min="9737" max="9737" width="14.42578125" style="2" customWidth="1"/>
    <col min="9738" max="9738" width="12.5703125" style="2" customWidth="1"/>
    <col min="9739" max="9739" width="12" style="2" customWidth="1"/>
    <col min="9740" max="9740" width="10.85546875" style="2" customWidth="1"/>
    <col min="9741" max="9741" width="11.85546875" style="2" customWidth="1"/>
    <col min="9742" max="9742" width="12.140625" style="2" customWidth="1"/>
    <col min="9743" max="9743" width="13.28515625" style="2" customWidth="1"/>
    <col min="9744" max="9984" width="9.140625" style="2"/>
    <col min="9985" max="9985" width="5.7109375" style="2" customWidth="1"/>
    <col min="9986" max="9986" width="44.140625" style="2" customWidth="1"/>
    <col min="9987" max="9988" width="19.7109375" style="2" customWidth="1"/>
    <col min="9989" max="9989" width="17.85546875" style="2" customWidth="1"/>
    <col min="9990" max="9990" width="15" style="2" customWidth="1"/>
    <col min="9991" max="9991" width="10.140625" style="2" customWidth="1"/>
    <col min="9992" max="9992" width="11.85546875" style="2" customWidth="1"/>
    <col min="9993" max="9993" width="14.42578125" style="2" customWidth="1"/>
    <col min="9994" max="9994" width="12.5703125" style="2" customWidth="1"/>
    <col min="9995" max="9995" width="12" style="2" customWidth="1"/>
    <col min="9996" max="9996" width="10.85546875" style="2" customWidth="1"/>
    <col min="9997" max="9997" width="11.85546875" style="2" customWidth="1"/>
    <col min="9998" max="9998" width="12.140625" style="2" customWidth="1"/>
    <col min="9999" max="9999" width="13.28515625" style="2" customWidth="1"/>
    <col min="10000" max="10240" width="9.140625" style="2"/>
    <col min="10241" max="10241" width="5.7109375" style="2" customWidth="1"/>
    <col min="10242" max="10242" width="44.140625" style="2" customWidth="1"/>
    <col min="10243" max="10244" width="19.7109375" style="2" customWidth="1"/>
    <col min="10245" max="10245" width="17.85546875" style="2" customWidth="1"/>
    <col min="10246" max="10246" width="15" style="2" customWidth="1"/>
    <col min="10247" max="10247" width="10.140625" style="2" customWidth="1"/>
    <col min="10248" max="10248" width="11.85546875" style="2" customWidth="1"/>
    <col min="10249" max="10249" width="14.42578125" style="2" customWidth="1"/>
    <col min="10250" max="10250" width="12.5703125" style="2" customWidth="1"/>
    <col min="10251" max="10251" width="12" style="2" customWidth="1"/>
    <col min="10252" max="10252" width="10.85546875" style="2" customWidth="1"/>
    <col min="10253" max="10253" width="11.85546875" style="2" customWidth="1"/>
    <col min="10254" max="10254" width="12.140625" style="2" customWidth="1"/>
    <col min="10255" max="10255" width="13.28515625" style="2" customWidth="1"/>
    <col min="10256" max="10496" width="9.140625" style="2"/>
    <col min="10497" max="10497" width="5.7109375" style="2" customWidth="1"/>
    <col min="10498" max="10498" width="44.140625" style="2" customWidth="1"/>
    <col min="10499" max="10500" width="19.7109375" style="2" customWidth="1"/>
    <col min="10501" max="10501" width="17.85546875" style="2" customWidth="1"/>
    <col min="10502" max="10502" width="15" style="2" customWidth="1"/>
    <col min="10503" max="10503" width="10.140625" style="2" customWidth="1"/>
    <col min="10504" max="10504" width="11.85546875" style="2" customWidth="1"/>
    <col min="10505" max="10505" width="14.42578125" style="2" customWidth="1"/>
    <col min="10506" max="10506" width="12.5703125" style="2" customWidth="1"/>
    <col min="10507" max="10507" width="12" style="2" customWidth="1"/>
    <col min="10508" max="10508" width="10.85546875" style="2" customWidth="1"/>
    <col min="10509" max="10509" width="11.85546875" style="2" customWidth="1"/>
    <col min="10510" max="10510" width="12.140625" style="2" customWidth="1"/>
    <col min="10511" max="10511" width="13.28515625" style="2" customWidth="1"/>
    <col min="10512" max="10752" width="9.140625" style="2"/>
    <col min="10753" max="10753" width="5.7109375" style="2" customWidth="1"/>
    <col min="10754" max="10754" width="44.140625" style="2" customWidth="1"/>
    <col min="10755" max="10756" width="19.7109375" style="2" customWidth="1"/>
    <col min="10757" max="10757" width="17.85546875" style="2" customWidth="1"/>
    <col min="10758" max="10758" width="15" style="2" customWidth="1"/>
    <col min="10759" max="10759" width="10.140625" style="2" customWidth="1"/>
    <col min="10760" max="10760" width="11.85546875" style="2" customWidth="1"/>
    <col min="10761" max="10761" width="14.42578125" style="2" customWidth="1"/>
    <col min="10762" max="10762" width="12.5703125" style="2" customWidth="1"/>
    <col min="10763" max="10763" width="12" style="2" customWidth="1"/>
    <col min="10764" max="10764" width="10.85546875" style="2" customWidth="1"/>
    <col min="10765" max="10765" width="11.85546875" style="2" customWidth="1"/>
    <col min="10766" max="10766" width="12.140625" style="2" customWidth="1"/>
    <col min="10767" max="10767" width="13.28515625" style="2" customWidth="1"/>
    <col min="10768" max="11008" width="9.140625" style="2"/>
    <col min="11009" max="11009" width="5.7109375" style="2" customWidth="1"/>
    <col min="11010" max="11010" width="44.140625" style="2" customWidth="1"/>
    <col min="11011" max="11012" width="19.7109375" style="2" customWidth="1"/>
    <col min="11013" max="11013" width="17.85546875" style="2" customWidth="1"/>
    <col min="11014" max="11014" width="15" style="2" customWidth="1"/>
    <col min="11015" max="11015" width="10.140625" style="2" customWidth="1"/>
    <col min="11016" max="11016" width="11.85546875" style="2" customWidth="1"/>
    <col min="11017" max="11017" width="14.42578125" style="2" customWidth="1"/>
    <col min="11018" max="11018" width="12.5703125" style="2" customWidth="1"/>
    <col min="11019" max="11019" width="12" style="2" customWidth="1"/>
    <col min="11020" max="11020" width="10.85546875" style="2" customWidth="1"/>
    <col min="11021" max="11021" width="11.85546875" style="2" customWidth="1"/>
    <col min="11022" max="11022" width="12.140625" style="2" customWidth="1"/>
    <col min="11023" max="11023" width="13.28515625" style="2" customWidth="1"/>
    <col min="11024" max="11264" width="9.140625" style="2"/>
    <col min="11265" max="11265" width="5.7109375" style="2" customWidth="1"/>
    <col min="11266" max="11266" width="44.140625" style="2" customWidth="1"/>
    <col min="11267" max="11268" width="19.7109375" style="2" customWidth="1"/>
    <col min="11269" max="11269" width="17.85546875" style="2" customWidth="1"/>
    <col min="11270" max="11270" width="15" style="2" customWidth="1"/>
    <col min="11271" max="11271" width="10.140625" style="2" customWidth="1"/>
    <col min="11272" max="11272" width="11.85546875" style="2" customWidth="1"/>
    <col min="11273" max="11273" width="14.42578125" style="2" customWidth="1"/>
    <col min="11274" max="11274" width="12.5703125" style="2" customWidth="1"/>
    <col min="11275" max="11275" width="12" style="2" customWidth="1"/>
    <col min="11276" max="11276" width="10.85546875" style="2" customWidth="1"/>
    <col min="11277" max="11277" width="11.85546875" style="2" customWidth="1"/>
    <col min="11278" max="11278" width="12.140625" style="2" customWidth="1"/>
    <col min="11279" max="11279" width="13.28515625" style="2" customWidth="1"/>
    <col min="11280" max="11520" width="9.140625" style="2"/>
    <col min="11521" max="11521" width="5.7109375" style="2" customWidth="1"/>
    <col min="11522" max="11522" width="44.140625" style="2" customWidth="1"/>
    <col min="11523" max="11524" width="19.7109375" style="2" customWidth="1"/>
    <col min="11525" max="11525" width="17.85546875" style="2" customWidth="1"/>
    <col min="11526" max="11526" width="15" style="2" customWidth="1"/>
    <col min="11527" max="11527" width="10.140625" style="2" customWidth="1"/>
    <col min="11528" max="11528" width="11.85546875" style="2" customWidth="1"/>
    <col min="11529" max="11529" width="14.42578125" style="2" customWidth="1"/>
    <col min="11530" max="11530" width="12.5703125" style="2" customWidth="1"/>
    <col min="11531" max="11531" width="12" style="2" customWidth="1"/>
    <col min="11532" max="11532" width="10.85546875" style="2" customWidth="1"/>
    <col min="11533" max="11533" width="11.85546875" style="2" customWidth="1"/>
    <col min="11534" max="11534" width="12.140625" style="2" customWidth="1"/>
    <col min="11535" max="11535" width="13.28515625" style="2" customWidth="1"/>
    <col min="11536" max="11776" width="9.140625" style="2"/>
    <col min="11777" max="11777" width="5.7109375" style="2" customWidth="1"/>
    <col min="11778" max="11778" width="44.140625" style="2" customWidth="1"/>
    <col min="11779" max="11780" width="19.7109375" style="2" customWidth="1"/>
    <col min="11781" max="11781" width="17.85546875" style="2" customWidth="1"/>
    <col min="11782" max="11782" width="15" style="2" customWidth="1"/>
    <col min="11783" max="11783" width="10.140625" style="2" customWidth="1"/>
    <col min="11784" max="11784" width="11.85546875" style="2" customWidth="1"/>
    <col min="11785" max="11785" width="14.42578125" style="2" customWidth="1"/>
    <col min="11786" max="11786" width="12.5703125" style="2" customWidth="1"/>
    <col min="11787" max="11787" width="12" style="2" customWidth="1"/>
    <col min="11788" max="11788" width="10.85546875" style="2" customWidth="1"/>
    <col min="11789" max="11789" width="11.85546875" style="2" customWidth="1"/>
    <col min="11790" max="11790" width="12.140625" style="2" customWidth="1"/>
    <col min="11791" max="11791" width="13.28515625" style="2" customWidth="1"/>
    <col min="11792" max="12032" width="9.140625" style="2"/>
    <col min="12033" max="12033" width="5.7109375" style="2" customWidth="1"/>
    <col min="12034" max="12034" width="44.140625" style="2" customWidth="1"/>
    <col min="12035" max="12036" width="19.7109375" style="2" customWidth="1"/>
    <col min="12037" max="12037" width="17.85546875" style="2" customWidth="1"/>
    <col min="12038" max="12038" width="15" style="2" customWidth="1"/>
    <col min="12039" max="12039" width="10.140625" style="2" customWidth="1"/>
    <col min="12040" max="12040" width="11.85546875" style="2" customWidth="1"/>
    <col min="12041" max="12041" width="14.42578125" style="2" customWidth="1"/>
    <col min="12042" max="12042" width="12.5703125" style="2" customWidth="1"/>
    <col min="12043" max="12043" width="12" style="2" customWidth="1"/>
    <col min="12044" max="12044" width="10.85546875" style="2" customWidth="1"/>
    <col min="12045" max="12045" width="11.85546875" style="2" customWidth="1"/>
    <col min="12046" max="12046" width="12.140625" style="2" customWidth="1"/>
    <col min="12047" max="12047" width="13.28515625" style="2" customWidth="1"/>
    <col min="12048" max="12288" width="9.140625" style="2"/>
    <col min="12289" max="12289" width="5.7109375" style="2" customWidth="1"/>
    <col min="12290" max="12290" width="44.140625" style="2" customWidth="1"/>
    <col min="12291" max="12292" width="19.7109375" style="2" customWidth="1"/>
    <col min="12293" max="12293" width="17.85546875" style="2" customWidth="1"/>
    <col min="12294" max="12294" width="15" style="2" customWidth="1"/>
    <col min="12295" max="12295" width="10.140625" style="2" customWidth="1"/>
    <col min="12296" max="12296" width="11.85546875" style="2" customWidth="1"/>
    <col min="12297" max="12297" width="14.42578125" style="2" customWidth="1"/>
    <col min="12298" max="12298" width="12.5703125" style="2" customWidth="1"/>
    <col min="12299" max="12299" width="12" style="2" customWidth="1"/>
    <col min="12300" max="12300" width="10.85546875" style="2" customWidth="1"/>
    <col min="12301" max="12301" width="11.85546875" style="2" customWidth="1"/>
    <col min="12302" max="12302" width="12.140625" style="2" customWidth="1"/>
    <col min="12303" max="12303" width="13.28515625" style="2" customWidth="1"/>
    <col min="12304" max="12544" width="9.140625" style="2"/>
    <col min="12545" max="12545" width="5.7109375" style="2" customWidth="1"/>
    <col min="12546" max="12546" width="44.140625" style="2" customWidth="1"/>
    <col min="12547" max="12548" width="19.7109375" style="2" customWidth="1"/>
    <col min="12549" max="12549" width="17.85546875" style="2" customWidth="1"/>
    <col min="12550" max="12550" width="15" style="2" customWidth="1"/>
    <col min="12551" max="12551" width="10.140625" style="2" customWidth="1"/>
    <col min="12552" max="12552" width="11.85546875" style="2" customWidth="1"/>
    <col min="12553" max="12553" width="14.42578125" style="2" customWidth="1"/>
    <col min="12554" max="12554" width="12.5703125" style="2" customWidth="1"/>
    <col min="12555" max="12555" width="12" style="2" customWidth="1"/>
    <col min="12556" max="12556" width="10.85546875" style="2" customWidth="1"/>
    <col min="12557" max="12557" width="11.85546875" style="2" customWidth="1"/>
    <col min="12558" max="12558" width="12.140625" style="2" customWidth="1"/>
    <col min="12559" max="12559" width="13.28515625" style="2" customWidth="1"/>
    <col min="12560" max="12800" width="9.140625" style="2"/>
    <col min="12801" max="12801" width="5.7109375" style="2" customWidth="1"/>
    <col min="12802" max="12802" width="44.140625" style="2" customWidth="1"/>
    <col min="12803" max="12804" width="19.7109375" style="2" customWidth="1"/>
    <col min="12805" max="12805" width="17.85546875" style="2" customWidth="1"/>
    <col min="12806" max="12806" width="15" style="2" customWidth="1"/>
    <col min="12807" max="12807" width="10.140625" style="2" customWidth="1"/>
    <col min="12808" max="12808" width="11.85546875" style="2" customWidth="1"/>
    <col min="12809" max="12809" width="14.42578125" style="2" customWidth="1"/>
    <col min="12810" max="12810" width="12.5703125" style="2" customWidth="1"/>
    <col min="12811" max="12811" width="12" style="2" customWidth="1"/>
    <col min="12812" max="12812" width="10.85546875" style="2" customWidth="1"/>
    <col min="12813" max="12813" width="11.85546875" style="2" customWidth="1"/>
    <col min="12814" max="12814" width="12.140625" style="2" customWidth="1"/>
    <col min="12815" max="12815" width="13.28515625" style="2" customWidth="1"/>
    <col min="12816" max="13056" width="9.140625" style="2"/>
    <col min="13057" max="13057" width="5.7109375" style="2" customWidth="1"/>
    <col min="13058" max="13058" width="44.140625" style="2" customWidth="1"/>
    <col min="13059" max="13060" width="19.7109375" style="2" customWidth="1"/>
    <col min="13061" max="13061" width="17.85546875" style="2" customWidth="1"/>
    <col min="13062" max="13062" width="15" style="2" customWidth="1"/>
    <col min="13063" max="13063" width="10.140625" style="2" customWidth="1"/>
    <col min="13064" max="13064" width="11.85546875" style="2" customWidth="1"/>
    <col min="13065" max="13065" width="14.42578125" style="2" customWidth="1"/>
    <col min="13066" max="13066" width="12.5703125" style="2" customWidth="1"/>
    <col min="13067" max="13067" width="12" style="2" customWidth="1"/>
    <col min="13068" max="13068" width="10.85546875" style="2" customWidth="1"/>
    <col min="13069" max="13069" width="11.85546875" style="2" customWidth="1"/>
    <col min="13070" max="13070" width="12.140625" style="2" customWidth="1"/>
    <col min="13071" max="13071" width="13.28515625" style="2" customWidth="1"/>
    <col min="13072" max="13312" width="9.140625" style="2"/>
    <col min="13313" max="13313" width="5.7109375" style="2" customWidth="1"/>
    <col min="13314" max="13314" width="44.140625" style="2" customWidth="1"/>
    <col min="13315" max="13316" width="19.7109375" style="2" customWidth="1"/>
    <col min="13317" max="13317" width="17.85546875" style="2" customWidth="1"/>
    <col min="13318" max="13318" width="15" style="2" customWidth="1"/>
    <col min="13319" max="13319" width="10.140625" style="2" customWidth="1"/>
    <col min="13320" max="13320" width="11.85546875" style="2" customWidth="1"/>
    <col min="13321" max="13321" width="14.42578125" style="2" customWidth="1"/>
    <col min="13322" max="13322" width="12.5703125" style="2" customWidth="1"/>
    <col min="13323" max="13323" width="12" style="2" customWidth="1"/>
    <col min="13324" max="13324" width="10.85546875" style="2" customWidth="1"/>
    <col min="13325" max="13325" width="11.85546875" style="2" customWidth="1"/>
    <col min="13326" max="13326" width="12.140625" style="2" customWidth="1"/>
    <col min="13327" max="13327" width="13.28515625" style="2" customWidth="1"/>
    <col min="13328" max="13568" width="9.140625" style="2"/>
    <col min="13569" max="13569" width="5.7109375" style="2" customWidth="1"/>
    <col min="13570" max="13570" width="44.140625" style="2" customWidth="1"/>
    <col min="13571" max="13572" width="19.7109375" style="2" customWidth="1"/>
    <col min="13573" max="13573" width="17.85546875" style="2" customWidth="1"/>
    <col min="13574" max="13574" width="15" style="2" customWidth="1"/>
    <col min="13575" max="13575" width="10.140625" style="2" customWidth="1"/>
    <col min="13576" max="13576" width="11.85546875" style="2" customWidth="1"/>
    <col min="13577" max="13577" width="14.42578125" style="2" customWidth="1"/>
    <col min="13578" max="13578" width="12.5703125" style="2" customWidth="1"/>
    <col min="13579" max="13579" width="12" style="2" customWidth="1"/>
    <col min="13580" max="13580" width="10.85546875" style="2" customWidth="1"/>
    <col min="13581" max="13581" width="11.85546875" style="2" customWidth="1"/>
    <col min="13582" max="13582" width="12.140625" style="2" customWidth="1"/>
    <col min="13583" max="13583" width="13.28515625" style="2" customWidth="1"/>
    <col min="13584" max="13824" width="9.140625" style="2"/>
    <col min="13825" max="13825" width="5.7109375" style="2" customWidth="1"/>
    <col min="13826" max="13826" width="44.140625" style="2" customWidth="1"/>
    <col min="13827" max="13828" width="19.7109375" style="2" customWidth="1"/>
    <col min="13829" max="13829" width="17.85546875" style="2" customWidth="1"/>
    <col min="13830" max="13830" width="15" style="2" customWidth="1"/>
    <col min="13831" max="13831" width="10.140625" style="2" customWidth="1"/>
    <col min="13832" max="13832" width="11.85546875" style="2" customWidth="1"/>
    <col min="13833" max="13833" width="14.42578125" style="2" customWidth="1"/>
    <col min="13834" max="13834" width="12.5703125" style="2" customWidth="1"/>
    <col min="13835" max="13835" width="12" style="2" customWidth="1"/>
    <col min="13836" max="13836" width="10.85546875" style="2" customWidth="1"/>
    <col min="13837" max="13837" width="11.85546875" style="2" customWidth="1"/>
    <col min="13838" max="13838" width="12.140625" style="2" customWidth="1"/>
    <col min="13839" max="13839" width="13.28515625" style="2" customWidth="1"/>
    <col min="13840" max="14080" width="9.140625" style="2"/>
    <col min="14081" max="14081" width="5.7109375" style="2" customWidth="1"/>
    <col min="14082" max="14082" width="44.140625" style="2" customWidth="1"/>
    <col min="14083" max="14084" width="19.7109375" style="2" customWidth="1"/>
    <col min="14085" max="14085" width="17.85546875" style="2" customWidth="1"/>
    <col min="14086" max="14086" width="15" style="2" customWidth="1"/>
    <col min="14087" max="14087" width="10.140625" style="2" customWidth="1"/>
    <col min="14088" max="14088" width="11.85546875" style="2" customWidth="1"/>
    <col min="14089" max="14089" width="14.42578125" style="2" customWidth="1"/>
    <col min="14090" max="14090" width="12.5703125" style="2" customWidth="1"/>
    <col min="14091" max="14091" width="12" style="2" customWidth="1"/>
    <col min="14092" max="14092" width="10.85546875" style="2" customWidth="1"/>
    <col min="14093" max="14093" width="11.85546875" style="2" customWidth="1"/>
    <col min="14094" max="14094" width="12.140625" style="2" customWidth="1"/>
    <col min="14095" max="14095" width="13.28515625" style="2" customWidth="1"/>
    <col min="14096" max="14336" width="9.140625" style="2"/>
    <col min="14337" max="14337" width="5.7109375" style="2" customWidth="1"/>
    <col min="14338" max="14338" width="44.140625" style="2" customWidth="1"/>
    <col min="14339" max="14340" width="19.7109375" style="2" customWidth="1"/>
    <col min="14341" max="14341" width="17.85546875" style="2" customWidth="1"/>
    <col min="14342" max="14342" width="15" style="2" customWidth="1"/>
    <col min="14343" max="14343" width="10.140625" style="2" customWidth="1"/>
    <col min="14344" max="14344" width="11.85546875" style="2" customWidth="1"/>
    <col min="14345" max="14345" width="14.42578125" style="2" customWidth="1"/>
    <col min="14346" max="14346" width="12.5703125" style="2" customWidth="1"/>
    <col min="14347" max="14347" width="12" style="2" customWidth="1"/>
    <col min="14348" max="14348" width="10.85546875" style="2" customWidth="1"/>
    <col min="14349" max="14349" width="11.85546875" style="2" customWidth="1"/>
    <col min="14350" max="14350" width="12.140625" style="2" customWidth="1"/>
    <col min="14351" max="14351" width="13.28515625" style="2" customWidth="1"/>
    <col min="14352" max="14592" width="9.140625" style="2"/>
    <col min="14593" max="14593" width="5.7109375" style="2" customWidth="1"/>
    <col min="14594" max="14594" width="44.140625" style="2" customWidth="1"/>
    <col min="14595" max="14596" width="19.7109375" style="2" customWidth="1"/>
    <col min="14597" max="14597" width="17.85546875" style="2" customWidth="1"/>
    <col min="14598" max="14598" width="15" style="2" customWidth="1"/>
    <col min="14599" max="14599" width="10.140625" style="2" customWidth="1"/>
    <col min="14600" max="14600" width="11.85546875" style="2" customWidth="1"/>
    <col min="14601" max="14601" width="14.42578125" style="2" customWidth="1"/>
    <col min="14602" max="14602" width="12.5703125" style="2" customWidth="1"/>
    <col min="14603" max="14603" width="12" style="2" customWidth="1"/>
    <col min="14604" max="14604" width="10.85546875" style="2" customWidth="1"/>
    <col min="14605" max="14605" width="11.85546875" style="2" customWidth="1"/>
    <col min="14606" max="14606" width="12.140625" style="2" customWidth="1"/>
    <col min="14607" max="14607" width="13.28515625" style="2" customWidth="1"/>
    <col min="14608" max="14848" width="9.140625" style="2"/>
    <col min="14849" max="14849" width="5.7109375" style="2" customWidth="1"/>
    <col min="14850" max="14850" width="44.140625" style="2" customWidth="1"/>
    <col min="14851" max="14852" width="19.7109375" style="2" customWidth="1"/>
    <col min="14853" max="14853" width="17.85546875" style="2" customWidth="1"/>
    <col min="14854" max="14854" width="15" style="2" customWidth="1"/>
    <col min="14855" max="14855" width="10.140625" style="2" customWidth="1"/>
    <col min="14856" max="14856" width="11.85546875" style="2" customWidth="1"/>
    <col min="14857" max="14857" width="14.42578125" style="2" customWidth="1"/>
    <col min="14858" max="14858" width="12.5703125" style="2" customWidth="1"/>
    <col min="14859" max="14859" width="12" style="2" customWidth="1"/>
    <col min="14860" max="14860" width="10.85546875" style="2" customWidth="1"/>
    <col min="14861" max="14861" width="11.85546875" style="2" customWidth="1"/>
    <col min="14862" max="14862" width="12.140625" style="2" customWidth="1"/>
    <col min="14863" max="14863" width="13.28515625" style="2" customWidth="1"/>
    <col min="14864" max="15104" width="9.140625" style="2"/>
    <col min="15105" max="15105" width="5.7109375" style="2" customWidth="1"/>
    <col min="15106" max="15106" width="44.140625" style="2" customWidth="1"/>
    <col min="15107" max="15108" width="19.7109375" style="2" customWidth="1"/>
    <col min="15109" max="15109" width="17.85546875" style="2" customWidth="1"/>
    <col min="15110" max="15110" width="15" style="2" customWidth="1"/>
    <col min="15111" max="15111" width="10.140625" style="2" customWidth="1"/>
    <col min="15112" max="15112" width="11.85546875" style="2" customWidth="1"/>
    <col min="15113" max="15113" width="14.42578125" style="2" customWidth="1"/>
    <col min="15114" max="15114" width="12.5703125" style="2" customWidth="1"/>
    <col min="15115" max="15115" width="12" style="2" customWidth="1"/>
    <col min="15116" max="15116" width="10.85546875" style="2" customWidth="1"/>
    <col min="15117" max="15117" width="11.85546875" style="2" customWidth="1"/>
    <col min="15118" max="15118" width="12.140625" style="2" customWidth="1"/>
    <col min="15119" max="15119" width="13.28515625" style="2" customWidth="1"/>
    <col min="15120" max="15360" width="9.140625" style="2"/>
    <col min="15361" max="15361" width="5.7109375" style="2" customWidth="1"/>
    <col min="15362" max="15362" width="44.140625" style="2" customWidth="1"/>
    <col min="15363" max="15364" width="19.7109375" style="2" customWidth="1"/>
    <col min="15365" max="15365" width="17.85546875" style="2" customWidth="1"/>
    <col min="15366" max="15366" width="15" style="2" customWidth="1"/>
    <col min="15367" max="15367" width="10.140625" style="2" customWidth="1"/>
    <col min="15368" max="15368" width="11.85546875" style="2" customWidth="1"/>
    <col min="15369" max="15369" width="14.42578125" style="2" customWidth="1"/>
    <col min="15370" max="15370" width="12.5703125" style="2" customWidth="1"/>
    <col min="15371" max="15371" width="12" style="2" customWidth="1"/>
    <col min="15372" max="15372" width="10.85546875" style="2" customWidth="1"/>
    <col min="15373" max="15373" width="11.85546875" style="2" customWidth="1"/>
    <col min="15374" max="15374" width="12.140625" style="2" customWidth="1"/>
    <col min="15375" max="15375" width="13.28515625" style="2" customWidth="1"/>
    <col min="15376" max="15616" width="9.140625" style="2"/>
    <col min="15617" max="15617" width="5.7109375" style="2" customWidth="1"/>
    <col min="15618" max="15618" width="44.140625" style="2" customWidth="1"/>
    <col min="15619" max="15620" width="19.7109375" style="2" customWidth="1"/>
    <col min="15621" max="15621" width="17.85546875" style="2" customWidth="1"/>
    <col min="15622" max="15622" width="15" style="2" customWidth="1"/>
    <col min="15623" max="15623" width="10.140625" style="2" customWidth="1"/>
    <col min="15624" max="15624" width="11.85546875" style="2" customWidth="1"/>
    <col min="15625" max="15625" width="14.42578125" style="2" customWidth="1"/>
    <col min="15626" max="15626" width="12.5703125" style="2" customWidth="1"/>
    <col min="15627" max="15627" width="12" style="2" customWidth="1"/>
    <col min="15628" max="15628" width="10.85546875" style="2" customWidth="1"/>
    <col min="15629" max="15629" width="11.85546875" style="2" customWidth="1"/>
    <col min="15630" max="15630" width="12.140625" style="2" customWidth="1"/>
    <col min="15631" max="15631" width="13.28515625" style="2" customWidth="1"/>
    <col min="15632" max="15872" width="9.140625" style="2"/>
    <col min="15873" max="15873" width="5.7109375" style="2" customWidth="1"/>
    <col min="15874" max="15874" width="44.140625" style="2" customWidth="1"/>
    <col min="15875" max="15876" width="19.7109375" style="2" customWidth="1"/>
    <col min="15877" max="15877" width="17.85546875" style="2" customWidth="1"/>
    <col min="15878" max="15878" width="15" style="2" customWidth="1"/>
    <col min="15879" max="15879" width="10.140625" style="2" customWidth="1"/>
    <col min="15880" max="15880" width="11.85546875" style="2" customWidth="1"/>
    <col min="15881" max="15881" width="14.42578125" style="2" customWidth="1"/>
    <col min="15882" max="15882" width="12.5703125" style="2" customWidth="1"/>
    <col min="15883" max="15883" width="12" style="2" customWidth="1"/>
    <col min="15884" max="15884" width="10.85546875" style="2" customWidth="1"/>
    <col min="15885" max="15885" width="11.85546875" style="2" customWidth="1"/>
    <col min="15886" max="15886" width="12.140625" style="2" customWidth="1"/>
    <col min="15887" max="15887" width="13.28515625" style="2" customWidth="1"/>
    <col min="15888" max="16128" width="9.140625" style="2"/>
    <col min="16129" max="16129" width="5.7109375" style="2" customWidth="1"/>
    <col min="16130" max="16130" width="44.140625" style="2" customWidth="1"/>
    <col min="16131" max="16132" width="19.7109375" style="2" customWidth="1"/>
    <col min="16133" max="16133" width="17.85546875" style="2" customWidth="1"/>
    <col min="16134" max="16134" width="15" style="2" customWidth="1"/>
    <col min="16135" max="16135" width="10.140625" style="2" customWidth="1"/>
    <col min="16136" max="16136" width="11.85546875" style="2" customWidth="1"/>
    <col min="16137" max="16137" width="14.42578125" style="2" customWidth="1"/>
    <col min="16138" max="16138" width="12.5703125" style="2" customWidth="1"/>
    <col min="16139" max="16139" width="12" style="2" customWidth="1"/>
    <col min="16140" max="16140" width="10.85546875" style="2" customWidth="1"/>
    <col min="16141" max="16141" width="11.85546875" style="2" customWidth="1"/>
    <col min="16142" max="16142" width="12.140625" style="2" customWidth="1"/>
    <col min="16143" max="16143" width="13.28515625" style="2" customWidth="1"/>
    <col min="16144" max="16384" width="9.140625" style="2"/>
  </cols>
  <sheetData>
    <row r="2" spans="1:9" x14ac:dyDescent="0.25">
      <c r="G2" s="21" t="s">
        <v>34</v>
      </c>
    </row>
    <row r="3" spans="1:9" s="38" customFormat="1" x14ac:dyDescent="0.25">
      <c r="A3" s="1" t="s">
        <v>778</v>
      </c>
      <c r="B3" s="212"/>
      <c r="I3" s="213"/>
    </row>
    <row r="4" spans="1:9" s="38" customFormat="1" x14ac:dyDescent="0.25">
      <c r="A4" s="1" t="s">
        <v>784</v>
      </c>
      <c r="B4" s="212"/>
      <c r="I4" s="213"/>
    </row>
    <row r="5" spans="1:9" s="38" customFormat="1" x14ac:dyDescent="0.25">
      <c r="A5" s="1"/>
      <c r="B5" s="210"/>
      <c r="I5" s="213"/>
    </row>
    <row r="6" spans="1:9" ht="21.75" customHeight="1" x14ac:dyDescent="0.25">
      <c r="A6" s="457" t="s">
        <v>164</v>
      </c>
      <c r="B6" s="457"/>
      <c r="C6" s="457"/>
      <c r="D6" s="457"/>
      <c r="E6" s="457"/>
      <c r="F6" s="457"/>
      <c r="G6" s="457"/>
      <c r="H6" s="214"/>
    </row>
    <row r="7" spans="1:9" x14ac:dyDescent="0.25">
      <c r="F7" s="6"/>
      <c r="G7" s="6"/>
    </row>
    <row r="9" spans="1:9" x14ac:dyDescent="0.25">
      <c r="C9" s="8"/>
      <c r="G9" s="9" t="s">
        <v>7</v>
      </c>
    </row>
    <row r="10" spans="1:9" ht="32.25" customHeight="1" x14ac:dyDescent="0.25">
      <c r="A10" s="458" t="s">
        <v>12</v>
      </c>
      <c r="B10" s="455" t="s">
        <v>0</v>
      </c>
      <c r="C10" s="422" t="s">
        <v>779</v>
      </c>
      <c r="D10" s="422" t="s">
        <v>782</v>
      </c>
      <c r="E10" s="454" t="s">
        <v>836</v>
      </c>
      <c r="F10" s="454"/>
      <c r="G10" s="422" t="s">
        <v>799</v>
      </c>
    </row>
    <row r="11" spans="1:9" ht="60" customHeight="1" x14ac:dyDescent="0.25">
      <c r="A11" s="459"/>
      <c r="B11" s="456"/>
      <c r="C11" s="386"/>
      <c r="D11" s="386"/>
      <c r="E11" s="208" t="s">
        <v>4</v>
      </c>
      <c r="F11" s="208" t="s">
        <v>82</v>
      </c>
      <c r="G11" s="386"/>
    </row>
    <row r="12" spans="1:9" ht="28.5" customHeight="1" x14ac:dyDescent="0.25">
      <c r="A12" s="209"/>
      <c r="B12" s="215" t="s">
        <v>1</v>
      </c>
      <c r="C12" s="207"/>
      <c r="D12" s="207"/>
      <c r="E12" s="208"/>
      <c r="F12" s="208"/>
      <c r="G12" s="207"/>
    </row>
    <row r="13" spans="1:9" s="222" customFormat="1" ht="20.45" customHeight="1" x14ac:dyDescent="0.2">
      <c r="A13" s="216" t="s">
        <v>97</v>
      </c>
      <c r="B13" s="217" t="s">
        <v>837</v>
      </c>
      <c r="C13" s="218">
        <v>0</v>
      </c>
      <c r="D13" s="218">
        <v>5000000</v>
      </c>
      <c r="E13" s="219">
        <v>0</v>
      </c>
      <c r="F13" s="218">
        <v>0</v>
      </c>
      <c r="G13" s="283"/>
      <c r="H13" s="220"/>
      <c r="I13" s="221"/>
    </row>
    <row r="14" spans="1:9" s="222" customFormat="1" ht="42" customHeight="1" x14ac:dyDescent="0.2">
      <c r="A14" s="216" t="s">
        <v>98</v>
      </c>
      <c r="B14" s="217" t="s">
        <v>838</v>
      </c>
      <c r="C14" s="218">
        <v>0</v>
      </c>
      <c r="D14" s="218">
        <v>700000</v>
      </c>
      <c r="E14" s="218">
        <v>0</v>
      </c>
      <c r="F14" s="218">
        <v>0</v>
      </c>
      <c r="G14" s="283"/>
      <c r="H14" s="220"/>
      <c r="I14" s="221"/>
    </row>
    <row r="15" spans="1:9" s="222" customFormat="1" ht="12.75" x14ac:dyDescent="0.2">
      <c r="A15" s="216" t="s">
        <v>99</v>
      </c>
      <c r="B15" s="217" t="s">
        <v>839</v>
      </c>
      <c r="C15" s="218">
        <v>0</v>
      </c>
      <c r="D15" s="218">
        <v>1600000</v>
      </c>
      <c r="E15" s="218">
        <v>0</v>
      </c>
      <c r="F15" s="218">
        <v>0</v>
      </c>
      <c r="G15" s="283"/>
      <c r="H15" s="220"/>
      <c r="I15" s="221"/>
    </row>
    <row r="16" spans="1:9" s="222" customFormat="1" ht="25.5" x14ac:dyDescent="0.2">
      <c r="A16" s="216" t="s">
        <v>100</v>
      </c>
      <c r="B16" s="217" t="s">
        <v>840</v>
      </c>
      <c r="C16" s="218">
        <v>0</v>
      </c>
      <c r="D16" s="218">
        <v>1500000</v>
      </c>
      <c r="E16" s="218">
        <v>0</v>
      </c>
      <c r="F16" s="218">
        <v>0</v>
      </c>
      <c r="G16" s="283"/>
      <c r="H16" s="220"/>
      <c r="I16" s="221"/>
    </row>
    <row r="17" spans="1:9" s="222" customFormat="1" ht="38.25" x14ac:dyDescent="0.2">
      <c r="A17" s="216" t="s">
        <v>101</v>
      </c>
      <c r="B17" s="217" t="s">
        <v>841</v>
      </c>
      <c r="C17" s="218">
        <v>2312732.58</v>
      </c>
      <c r="D17" s="218">
        <v>3050000</v>
      </c>
      <c r="E17" s="218">
        <v>600000</v>
      </c>
      <c r="F17" s="218">
        <v>98250</v>
      </c>
      <c r="G17" s="283">
        <f t="shared" ref="G17:G77" si="0">(F17/E17)</f>
        <v>0.16375000000000001</v>
      </c>
      <c r="H17" s="220"/>
      <c r="I17" s="221"/>
    </row>
    <row r="18" spans="1:9" s="220" customFormat="1" ht="25.5" x14ac:dyDescent="0.2">
      <c r="A18" s="223" t="s">
        <v>97</v>
      </c>
      <c r="B18" s="224" t="s">
        <v>842</v>
      </c>
      <c r="C18" s="225"/>
      <c r="D18" s="225">
        <v>1300000</v>
      </c>
      <c r="E18" s="225">
        <v>162500</v>
      </c>
      <c r="F18" s="225">
        <v>53000</v>
      </c>
      <c r="G18" s="283">
        <f t="shared" si="0"/>
        <v>0.32615384615384613</v>
      </c>
      <c r="I18" s="226"/>
    </row>
    <row r="19" spans="1:9" s="220" customFormat="1" ht="12.75" x14ac:dyDescent="0.2">
      <c r="A19" s="223" t="s">
        <v>98</v>
      </c>
      <c r="B19" s="224" t="s">
        <v>843</v>
      </c>
      <c r="C19" s="225"/>
      <c r="D19" s="225">
        <v>1750000</v>
      </c>
      <c r="E19" s="225">
        <v>437500</v>
      </c>
      <c r="F19" s="225">
        <v>45250</v>
      </c>
      <c r="G19" s="283">
        <f t="shared" si="0"/>
        <v>0.10342857142857143</v>
      </c>
      <c r="I19" s="226"/>
    </row>
    <row r="20" spans="1:9" s="222" customFormat="1" ht="25.5" x14ac:dyDescent="0.2">
      <c r="A20" s="216" t="s">
        <v>102</v>
      </c>
      <c r="B20" s="227" t="s">
        <v>844</v>
      </c>
      <c r="C20" s="218">
        <v>241794</v>
      </c>
      <c r="D20" s="218">
        <v>1300000</v>
      </c>
      <c r="E20" s="218">
        <v>0</v>
      </c>
      <c r="F20" s="218"/>
      <c r="G20" s="283"/>
      <c r="H20" s="220"/>
      <c r="I20" s="221"/>
    </row>
    <row r="21" spans="1:9" s="222" customFormat="1" ht="25.5" x14ac:dyDescent="0.2">
      <c r="A21" s="216" t="s">
        <v>845</v>
      </c>
      <c r="B21" s="228" t="s">
        <v>846</v>
      </c>
      <c r="C21" s="218">
        <v>1052854.8400000001</v>
      </c>
      <c r="D21" s="218">
        <v>2100000</v>
      </c>
      <c r="E21" s="218">
        <v>525000</v>
      </c>
      <c r="F21" s="218">
        <f>SUM(F22:F26)</f>
        <v>177520.83000000002</v>
      </c>
      <c r="G21" s="283">
        <f t="shared" si="0"/>
        <v>0.33813491428571429</v>
      </c>
      <c r="H21" s="220"/>
      <c r="I21" s="221"/>
    </row>
    <row r="22" spans="1:9" s="220" customFormat="1" ht="12.75" x14ac:dyDescent="0.2">
      <c r="A22" s="223" t="s">
        <v>97</v>
      </c>
      <c r="B22" s="229" t="s">
        <v>847</v>
      </c>
      <c r="C22" s="225"/>
      <c r="D22" s="225">
        <v>600000</v>
      </c>
      <c r="E22" s="225">
        <v>150000</v>
      </c>
      <c r="F22" s="225">
        <v>2300</v>
      </c>
      <c r="G22" s="283">
        <f t="shared" si="0"/>
        <v>1.5333333333333332E-2</v>
      </c>
      <c r="I22" s="226"/>
    </row>
    <row r="23" spans="1:9" s="220" customFormat="1" ht="12.75" x14ac:dyDescent="0.2">
      <c r="A23" s="223" t="s">
        <v>98</v>
      </c>
      <c r="B23" s="229" t="s">
        <v>848</v>
      </c>
      <c r="C23" s="225"/>
      <c r="D23" s="225">
        <v>500000</v>
      </c>
      <c r="E23" s="225">
        <v>125000</v>
      </c>
      <c r="F23" s="225">
        <v>108701.83</v>
      </c>
      <c r="G23" s="283">
        <f t="shared" si="0"/>
        <v>0.86961463999999999</v>
      </c>
      <c r="I23" s="226"/>
    </row>
    <row r="24" spans="1:9" s="220" customFormat="1" ht="12.75" x14ac:dyDescent="0.2">
      <c r="A24" s="223" t="s">
        <v>99</v>
      </c>
      <c r="B24" s="230" t="s">
        <v>849</v>
      </c>
      <c r="C24" s="225"/>
      <c r="D24" s="225">
        <v>300000</v>
      </c>
      <c r="E24" s="225">
        <v>75000</v>
      </c>
      <c r="F24" s="225">
        <v>32100</v>
      </c>
      <c r="G24" s="283">
        <f t="shared" si="0"/>
        <v>0.42799999999999999</v>
      </c>
      <c r="I24" s="226"/>
    </row>
    <row r="25" spans="1:9" s="220" customFormat="1" ht="12.75" x14ac:dyDescent="0.2">
      <c r="A25" s="223" t="s">
        <v>100</v>
      </c>
      <c r="B25" s="229" t="s">
        <v>850</v>
      </c>
      <c r="C25" s="225"/>
      <c r="D25" s="225">
        <v>400000</v>
      </c>
      <c r="E25" s="225">
        <v>100000</v>
      </c>
      <c r="F25" s="225">
        <v>34419</v>
      </c>
      <c r="G25" s="283">
        <f t="shared" si="0"/>
        <v>0.34419</v>
      </c>
      <c r="I25" s="226"/>
    </row>
    <row r="26" spans="1:9" s="220" customFormat="1" ht="12.75" x14ac:dyDescent="0.2">
      <c r="A26" s="223" t="s">
        <v>101</v>
      </c>
      <c r="B26" s="229" t="s">
        <v>851</v>
      </c>
      <c r="C26" s="225"/>
      <c r="D26" s="225">
        <v>300000</v>
      </c>
      <c r="E26" s="225">
        <v>75000</v>
      </c>
      <c r="F26" s="225">
        <v>0</v>
      </c>
      <c r="G26" s="283">
        <f t="shared" si="0"/>
        <v>0</v>
      </c>
      <c r="I26" s="226"/>
    </row>
    <row r="27" spans="1:9" s="220" customFormat="1" ht="12.75" x14ac:dyDescent="0.2">
      <c r="A27" s="223"/>
      <c r="B27" s="229"/>
      <c r="C27" s="225"/>
      <c r="D27" s="225"/>
      <c r="E27" s="225"/>
      <c r="G27" s="283"/>
      <c r="I27" s="226"/>
    </row>
    <row r="28" spans="1:9" s="222" customFormat="1" ht="25.5" x14ac:dyDescent="0.2">
      <c r="A28" s="216" t="s">
        <v>104</v>
      </c>
      <c r="B28" s="231" t="s">
        <v>852</v>
      </c>
      <c r="C28" s="218">
        <v>348180.16</v>
      </c>
      <c r="D28" s="218">
        <v>500000</v>
      </c>
      <c r="E28" s="218">
        <v>125000</v>
      </c>
      <c r="F28" s="218">
        <v>0</v>
      </c>
      <c r="G28" s="283">
        <f t="shared" si="0"/>
        <v>0</v>
      </c>
      <c r="H28" s="220"/>
      <c r="I28" s="221"/>
    </row>
    <row r="29" spans="1:9" s="220" customFormat="1" ht="25.5" x14ac:dyDescent="0.2">
      <c r="A29" s="216" t="s">
        <v>105</v>
      </c>
      <c r="B29" s="231" t="s">
        <v>853</v>
      </c>
      <c r="C29" s="218">
        <v>325530.59999999998</v>
      </c>
      <c r="D29" s="218">
        <v>600000</v>
      </c>
      <c r="E29" s="218">
        <v>150000</v>
      </c>
      <c r="F29" s="218">
        <v>53410.05</v>
      </c>
      <c r="G29" s="283">
        <f t="shared" si="0"/>
        <v>0.35606700000000002</v>
      </c>
      <c r="I29" s="226"/>
    </row>
    <row r="30" spans="1:9" s="220" customFormat="1" ht="38.25" x14ac:dyDescent="0.2">
      <c r="A30" s="216" t="s">
        <v>106</v>
      </c>
      <c r="B30" s="231" t="s">
        <v>854</v>
      </c>
      <c r="C30" s="218">
        <v>435390.06</v>
      </c>
      <c r="D30" s="218">
        <v>4870000</v>
      </c>
      <c r="E30" s="218">
        <v>1150000</v>
      </c>
      <c r="F30" s="218">
        <v>0</v>
      </c>
      <c r="G30" s="283">
        <f t="shared" si="0"/>
        <v>0</v>
      </c>
      <c r="I30" s="284"/>
    </row>
    <row r="31" spans="1:9" s="220" customFormat="1" ht="12.75" x14ac:dyDescent="0.2">
      <c r="A31" s="223" t="s">
        <v>97</v>
      </c>
      <c r="B31" s="232" t="s">
        <v>855</v>
      </c>
      <c r="C31" s="225"/>
      <c r="D31" s="225">
        <v>600000</v>
      </c>
      <c r="E31" s="225">
        <v>150000</v>
      </c>
      <c r="F31" s="225">
        <v>0</v>
      </c>
      <c r="G31" s="283">
        <f t="shared" si="0"/>
        <v>0</v>
      </c>
      <c r="I31" s="226"/>
    </row>
    <row r="32" spans="1:9" s="220" customFormat="1" ht="12.75" x14ac:dyDescent="0.2">
      <c r="A32" s="223" t="s">
        <v>98</v>
      </c>
      <c r="B32" s="232" t="s">
        <v>856</v>
      </c>
      <c r="C32" s="225"/>
      <c r="D32" s="225">
        <v>200000</v>
      </c>
      <c r="E32" s="225">
        <v>50000</v>
      </c>
      <c r="F32" s="225">
        <v>0</v>
      </c>
      <c r="G32" s="283">
        <f t="shared" si="0"/>
        <v>0</v>
      </c>
      <c r="I32" s="226"/>
    </row>
    <row r="33" spans="1:9" s="220" customFormat="1" ht="12.75" x14ac:dyDescent="0.2">
      <c r="A33" s="223" t="s">
        <v>99</v>
      </c>
      <c r="B33" s="232" t="s">
        <v>857</v>
      </c>
      <c r="C33" s="225"/>
      <c r="D33" s="225">
        <v>500000</v>
      </c>
      <c r="E33" s="225">
        <v>125000</v>
      </c>
      <c r="F33" s="225">
        <v>0</v>
      </c>
      <c r="G33" s="283">
        <f t="shared" si="0"/>
        <v>0</v>
      </c>
      <c r="H33" s="233"/>
      <c r="I33" s="226"/>
    </row>
    <row r="34" spans="1:9" s="220" customFormat="1" ht="12.75" x14ac:dyDescent="0.2">
      <c r="A34" s="223" t="s">
        <v>100</v>
      </c>
      <c r="B34" s="232" t="s">
        <v>858</v>
      </c>
      <c r="C34" s="225"/>
      <c r="D34" s="225">
        <v>500000</v>
      </c>
      <c r="E34" s="225">
        <v>125000</v>
      </c>
      <c r="F34" s="225">
        <v>0</v>
      </c>
      <c r="G34" s="283">
        <f t="shared" si="0"/>
        <v>0</v>
      </c>
      <c r="H34" s="233"/>
      <c r="I34" s="226"/>
    </row>
    <row r="35" spans="1:9" s="220" customFormat="1" ht="12.75" x14ac:dyDescent="0.2">
      <c r="A35" s="223" t="s">
        <v>101</v>
      </c>
      <c r="B35" s="232" t="s">
        <v>859</v>
      </c>
      <c r="C35" s="225"/>
      <c r="D35" s="225">
        <v>500000</v>
      </c>
      <c r="E35" s="225">
        <v>125000</v>
      </c>
      <c r="F35" s="225">
        <v>0</v>
      </c>
      <c r="G35" s="283">
        <f t="shared" si="0"/>
        <v>0</v>
      </c>
      <c r="H35" s="233"/>
      <c r="I35" s="226"/>
    </row>
    <row r="36" spans="1:9" s="220" customFormat="1" ht="12.75" x14ac:dyDescent="0.2">
      <c r="A36" s="223" t="s">
        <v>102</v>
      </c>
      <c r="B36" s="232" t="s">
        <v>860</v>
      </c>
      <c r="C36" s="225"/>
      <c r="D36" s="225">
        <v>150000</v>
      </c>
      <c r="E36" s="225">
        <v>37500</v>
      </c>
      <c r="F36" s="225">
        <v>0</v>
      </c>
      <c r="G36" s="283">
        <f t="shared" si="0"/>
        <v>0</v>
      </c>
      <c r="H36" s="233"/>
      <c r="I36" s="226"/>
    </row>
    <row r="37" spans="1:9" s="220" customFormat="1" ht="12.75" x14ac:dyDescent="0.2">
      <c r="A37" s="223" t="s">
        <v>103</v>
      </c>
      <c r="B37" s="232" t="s">
        <v>861</v>
      </c>
      <c r="C37" s="225"/>
      <c r="D37" s="225">
        <v>700000</v>
      </c>
      <c r="E37" s="225">
        <v>175000</v>
      </c>
      <c r="F37" s="225">
        <v>0</v>
      </c>
      <c r="G37" s="283">
        <f t="shared" si="0"/>
        <v>0</v>
      </c>
      <c r="H37" s="233"/>
      <c r="I37" s="226"/>
    </row>
    <row r="38" spans="1:9" s="220" customFormat="1" ht="12.75" x14ac:dyDescent="0.2">
      <c r="A38" s="223" t="s">
        <v>104</v>
      </c>
      <c r="B38" s="232" t="s">
        <v>862</v>
      </c>
      <c r="C38" s="225"/>
      <c r="D38" s="225">
        <v>500000</v>
      </c>
      <c r="E38" s="225">
        <v>125000</v>
      </c>
      <c r="F38" s="225">
        <v>0</v>
      </c>
      <c r="G38" s="283">
        <f t="shared" si="0"/>
        <v>0</v>
      </c>
      <c r="H38" s="233"/>
      <c r="I38" s="226"/>
    </row>
    <row r="39" spans="1:9" s="220" customFormat="1" ht="12.75" x14ac:dyDescent="0.2">
      <c r="A39" s="223" t="s">
        <v>105</v>
      </c>
      <c r="B39" s="232" t="s">
        <v>863</v>
      </c>
      <c r="C39" s="225"/>
      <c r="D39" s="225">
        <v>700000</v>
      </c>
      <c r="E39" s="225">
        <v>175000</v>
      </c>
      <c r="F39" s="225">
        <v>0</v>
      </c>
      <c r="G39" s="283">
        <f t="shared" si="0"/>
        <v>0</v>
      </c>
      <c r="H39" s="233"/>
      <c r="I39" s="226"/>
    </row>
    <row r="40" spans="1:9" s="220" customFormat="1" ht="12.75" x14ac:dyDescent="0.2">
      <c r="A40" s="223" t="s">
        <v>106</v>
      </c>
      <c r="B40" s="232" t="s">
        <v>864</v>
      </c>
      <c r="C40" s="225"/>
      <c r="D40" s="225">
        <v>150000</v>
      </c>
      <c r="E40" s="225">
        <v>37500</v>
      </c>
      <c r="F40" s="225">
        <v>0</v>
      </c>
      <c r="G40" s="283">
        <f t="shared" si="0"/>
        <v>0</v>
      </c>
      <c r="H40" s="233"/>
      <c r="I40" s="226"/>
    </row>
    <row r="41" spans="1:9" s="220" customFormat="1" ht="12.75" x14ac:dyDescent="0.2">
      <c r="A41" s="223" t="s">
        <v>107</v>
      </c>
      <c r="B41" s="234" t="s">
        <v>865</v>
      </c>
      <c r="C41" s="225"/>
      <c r="D41" s="225">
        <v>100000</v>
      </c>
      <c r="E41" s="225">
        <v>25000</v>
      </c>
      <c r="F41" s="225">
        <v>0</v>
      </c>
      <c r="G41" s="283">
        <f t="shared" si="0"/>
        <v>0</v>
      </c>
      <c r="H41" s="233"/>
      <c r="I41" s="226"/>
    </row>
    <row r="42" spans="1:9" s="220" customFormat="1" ht="12.75" x14ac:dyDescent="0.2">
      <c r="A42" s="223" t="s">
        <v>108</v>
      </c>
      <c r="B42" s="232" t="s">
        <v>866</v>
      </c>
      <c r="C42" s="225"/>
      <c r="D42" s="225">
        <v>270000</v>
      </c>
      <c r="E42" s="225">
        <v>0</v>
      </c>
      <c r="F42" s="225">
        <v>0</v>
      </c>
      <c r="G42" s="283"/>
      <c r="H42" s="233"/>
      <c r="I42" s="226"/>
    </row>
    <row r="43" spans="1:9" s="220" customFormat="1" ht="25.5" x14ac:dyDescent="0.2">
      <c r="A43" s="216" t="s">
        <v>107</v>
      </c>
      <c r="B43" s="235" t="s">
        <v>867</v>
      </c>
      <c r="C43" s="218">
        <v>827189.65</v>
      </c>
      <c r="D43" s="218">
        <v>500000</v>
      </c>
      <c r="E43" s="218">
        <v>125000</v>
      </c>
      <c r="F43" s="218">
        <v>177121.17</v>
      </c>
      <c r="G43" s="283">
        <f t="shared" si="0"/>
        <v>1.4169693600000002</v>
      </c>
      <c r="I43" s="226"/>
    </row>
    <row r="44" spans="1:9" s="220" customFormat="1" ht="25.5" x14ac:dyDescent="0.2">
      <c r="A44" s="216" t="s">
        <v>108</v>
      </c>
      <c r="B44" s="236" t="s">
        <v>868</v>
      </c>
      <c r="C44" s="218">
        <v>0</v>
      </c>
      <c r="D44" s="218">
        <v>500000</v>
      </c>
      <c r="E44" s="218">
        <v>125000</v>
      </c>
      <c r="F44" s="218">
        <v>0</v>
      </c>
      <c r="G44" s="283">
        <f t="shared" si="0"/>
        <v>0</v>
      </c>
      <c r="I44" s="226"/>
    </row>
    <row r="45" spans="1:9" s="220" customFormat="1" ht="12.75" x14ac:dyDescent="0.2">
      <c r="A45" s="216" t="s">
        <v>109</v>
      </c>
      <c r="B45" s="235" t="s">
        <v>869</v>
      </c>
      <c r="C45" s="218">
        <v>730683.88</v>
      </c>
      <c r="D45" s="218">
        <v>1000000</v>
      </c>
      <c r="E45" s="218">
        <v>250000</v>
      </c>
      <c r="F45" s="218">
        <v>131900.23000000001</v>
      </c>
      <c r="G45" s="283">
        <f t="shared" si="0"/>
        <v>0.52760092000000003</v>
      </c>
      <c r="I45" s="226"/>
    </row>
    <row r="46" spans="1:9" s="220" customFormat="1" ht="12.75" x14ac:dyDescent="0.2">
      <c r="A46" s="216" t="s">
        <v>110</v>
      </c>
      <c r="B46" s="231" t="s">
        <v>870</v>
      </c>
      <c r="C46" s="218">
        <v>69942103.430000007</v>
      </c>
      <c r="D46" s="218">
        <v>60000000</v>
      </c>
      <c r="E46" s="218">
        <v>15000000</v>
      </c>
      <c r="F46" s="218">
        <v>14143983</v>
      </c>
      <c r="G46" s="283">
        <f t="shared" si="0"/>
        <v>0.9429322</v>
      </c>
      <c r="I46" s="226"/>
    </row>
    <row r="47" spans="1:9" s="220" customFormat="1" ht="12.75" x14ac:dyDescent="0.2">
      <c r="A47" s="216" t="s">
        <v>111</v>
      </c>
      <c r="B47" s="235" t="s">
        <v>871</v>
      </c>
      <c r="C47" s="218">
        <v>1973290</v>
      </c>
      <c r="D47" s="218">
        <v>2500000</v>
      </c>
      <c r="E47" s="218">
        <v>625000</v>
      </c>
      <c r="F47" s="218">
        <v>696600</v>
      </c>
      <c r="G47" s="283">
        <f t="shared" si="0"/>
        <v>1.11456</v>
      </c>
      <c r="I47" s="226"/>
    </row>
    <row r="48" spans="1:9" s="220" customFormat="1" ht="12.75" x14ac:dyDescent="0.2">
      <c r="A48" s="216" t="s">
        <v>112</v>
      </c>
      <c r="B48" s="235" t="s">
        <v>872</v>
      </c>
      <c r="C48" s="218">
        <v>724376.16</v>
      </c>
      <c r="D48" s="218">
        <v>1500000</v>
      </c>
      <c r="E48" s="218">
        <v>125000</v>
      </c>
      <c r="F48" s="218">
        <v>0</v>
      </c>
      <c r="G48" s="283">
        <f t="shared" si="0"/>
        <v>0</v>
      </c>
      <c r="I48" s="226"/>
    </row>
    <row r="49" spans="1:9" s="220" customFormat="1" ht="12.75" x14ac:dyDescent="0.2">
      <c r="A49" s="216" t="s">
        <v>113</v>
      </c>
      <c r="B49" s="235" t="s">
        <v>873</v>
      </c>
      <c r="C49" s="218">
        <v>0</v>
      </c>
      <c r="D49" s="218">
        <v>500000</v>
      </c>
      <c r="E49" s="218">
        <v>375000</v>
      </c>
      <c r="F49" s="237">
        <v>0</v>
      </c>
      <c r="G49" s="283">
        <f t="shared" si="0"/>
        <v>0</v>
      </c>
      <c r="I49" s="226"/>
    </row>
    <row r="50" spans="1:9" s="220" customFormat="1" ht="25.5" x14ac:dyDescent="0.2">
      <c r="A50" s="216" t="s">
        <v>114</v>
      </c>
      <c r="B50" s="235" t="s">
        <v>874</v>
      </c>
      <c r="C50" s="218">
        <v>0</v>
      </c>
      <c r="D50" s="218">
        <v>850000</v>
      </c>
      <c r="E50" s="218">
        <v>850000</v>
      </c>
      <c r="F50" s="218">
        <v>0</v>
      </c>
      <c r="G50" s="283">
        <f t="shared" si="0"/>
        <v>0</v>
      </c>
      <c r="I50" s="226"/>
    </row>
    <row r="51" spans="1:9" s="220" customFormat="1" ht="25.5" x14ac:dyDescent="0.2">
      <c r="A51" s="216" t="s">
        <v>115</v>
      </c>
      <c r="B51" s="235" t="s">
        <v>875</v>
      </c>
      <c r="C51" s="218">
        <v>1048050.8</v>
      </c>
      <c r="D51" s="218">
        <v>600000</v>
      </c>
      <c r="E51" s="218">
        <v>150000</v>
      </c>
      <c r="F51" s="218">
        <v>67371.399999999994</v>
      </c>
      <c r="G51" s="283">
        <f t="shared" si="0"/>
        <v>0.44914266666666663</v>
      </c>
      <c r="I51" s="226"/>
    </row>
    <row r="52" spans="1:9" s="220" customFormat="1" ht="38.25" x14ac:dyDescent="0.2">
      <c r="A52" s="216" t="s">
        <v>116</v>
      </c>
      <c r="B52" s="238" t="s">
        <v>876</v>
      </c>
      <c r="C52" s="218">
        <v>0</v>
      </c>
      <c r="D52" s="218">
        <v>900000</v>
      </c>
      <c r="E52" s="218">
        <v>225000</v>
      </c>
      <c r="F52" s="218">
        <v>125890</v>
      </c>
      <c r="G52" s="283">
        <f t="shared" si="0"/>
        <v>0.55951111111111107</v>
      </c>
      <c r="I52" s="226"/>
    </row>
    <row r="53" spans="1:9" s="220" customFormat="1" ht="25.5" x14ac:dyDescent="0.2">
      <c r="A53" s="216" t="s">
        <v>117</v>
      </c>
      <c r="B53" s="231" t="s">
        <v>877</v>
      </c>
      <c r="C53" s="218">
        <v>646767</v>
      </c>
      <c r="D53" s="218">
        <v>2000000</v>
      </c>
      <c r="E53" s="218">
        <v>500000</v>
      </c>
      <c r="F53" s="218">
        <v>34720</v>
      </c>
      <c r="G53" s="283">
        <f t="shared" si="0"/>
        <v>6.9440000000000002E-2</v>
      </c>
      <c r="I53" s="226"/>
    </row>
    <row r="54" spans="1:9" s="220" customFormat="1" ht="12.75" x14ac:dyDescent="0.2">
      <c r="A54" s="216" t="s">
        <v>118</v>
      </c>
      <c r="B54" s="239" t="s">
        <v>878</v>
      </c>
      <c r="C54" s="218">
        <v>289802.2</v>
      </c>
      <c r="D54" s="218">
        <v>1450000</v>
      </c>
      <c r="E54" s="218">
        <v>290000</v>
      </c>
      <c r="F54" s="218">
        <v>472840</v>
      </c>
      <c r="G54" s="283">
        <f t="shared" si="0"/>
        <v>1.6304827586206896</v>
      </c>
      <c r="I54" s="226"/>
    </row>
    <row r="55" spans="1:9" s="220" customFormat="1" ht="12.75" x14ac:dyDescent="0.2">
      <c r="A55" s="223" t="s">
        <v>97</v>
      </c>
      <c r="B55" s="240" t="s">
        <v>879</v>
      </c>
      <c r="C55" s="225">
        <v>0</v>
      </c>
      <c r="D55" s="225">
        <v>800000</v>
      </c>
      <c r="E55" s="225">
        <v>200000</v>
      </c>
      <c r="F55" s="225">
        <v>472840</v>
      </c>
      <c r="G55" s="283">
        <f t="shared" si="0"/>
        <v>2.3641999999999999</v>
      </c>
      <c r="I55" s="226"/>
    </row>
    <row r="56" spans="1:9" s="220" customFormat="1" ht="12.75" x14ac:dyDescent="0.2">
      <c r="A56" s="223" t="s">
        <v>98</v>
      </c>
      <c r="B56" s="241" t="s">
        <v>880</v>
      </c>
      <c r="C56" s="225">
        <v>0</v>
      </c>
      <c r="D56" s="225">
        <v>300000</v>
      </c>
      <c r="E56" s="225">
        <v>0</v>
      </c>
      <c r="F56" s="225">
        <v>0</v>
      </c>
      <c r="G56" s="283"/>
      <c r="I56" s="226"/>
    </row>
    <row r="57" spans="1:9" s="220" customFormat="1" ht="12.75" x14ac:dyDescent="0.2">
      <c r="A57" s="223" t="s">
        <v>99</v>
      </c>
      <c r="B57" s="242" t="s">
        <v>881</v>
      </c>
      <c r="C57" s="225">
        <v>289802.2</v>
      </c>
      <c r="D57" s="225">
        <v>250000</v>
      </c>
      <c r="E57" s="225">
        <v>65000</v>
      </c>
      <c r="F57" s="225">
        <v>0</v>
      </c>
      <c r="G57" s="283">
        <f t="shared" si="0"/>
        <v>0</v>
      </c>
      <c r="I57" s="226"/>
    </row>
    <row r="58" spans="1:9" s="220" customFormat="1" ht="12.75" x14ac:dyDescent="0.2">
      <c r="A58" s="223" t="s">
        <v>100</v>
      </c>
      <c r="B58" s="243" t="s">
        <v>882</v>
      </c>
      <c r="C58" s="225">
        <v>0</v>
      </c>
      <c r="D58" s="225">
        <v>100000</v>
      </c>
      <c r="E58" s="225">
        <v>25000</v>
      </c>
      <c r="F58" s="225">
        <v>0</v>
      </c>
      <c r="G58" s="283">
        <f t="shared" si="0"/>
        <v>0</v>
      </c>
      <c r="I58" s="226"/>
    </row>
    <row r="59" spans="1:9" s="222" customFormat="1" ht="25.5" x14ac:dyDescent="0.2">
      <c r="A59" s="216" t="s">
        <v>119</v>
      </c>
      <c r="B59" s="231" t="s">
        <v>883</v>
      </c>
      <c r="C59" s="218">
        <v>192040</v>
      </c>
      <c r="D59" s="218">
        <v>750000</v>
      </c>
      <c r="E59" s="218">
        <v>187500</v>
      </c>
      <c r="F59" s="218">
        <v>0</v>
      </c>
      <c r="G59" s="283">
        <f t="shared" si="0"/>
        <v>0</v>
      </c>
      <c r="H59" s="220"/>
      <c r="I59" s="221"/>
    </row>
    <row r="60" spans="1:9" s="220" customFormat="1" ht="12.75" x14ac:dyDescent="0.2">
      <c r="A60" s="216" t="s">
        <v>120</v>
      </c>
      <c r="B60" s="244" t="s">
        <v>884</v>
      </c>
      <c r="C60" s="218">
        <v>1003151.62</v>
      </c>
      <c r="D60" s="218">
        <v>350000</v>
      </c>
      <c r="E60" s="218">
        <v>87500</v>
      </c>
      <c r="F60" s="218">
        <v>85999.99</v>
      </c>
      <c r="G60" s="283">
        <f t="shared" si="0"/>
        <v>0.98285702857142865</v>
      </c>
      <c r="I60" s="226"/>
    </row>
    <row r="61" spans="1:9" s="220" customFormat="1" ht="25.5" x14ac:dyDescent="0.2">
      <c r="A61" s="216" t="s">
        <v>885</v>
      </c>
      <c r="B61" s="236" t="s">
        <v>886</v>
      </c>
      <c r="C61" s="218">
        <v>0</v>
      </c>
      <c r="D61" s="218">
        <v>640000</v>
      </c>
      <c r="E61" s="218">
        <v>0</v>
      </c>
      <c r="F61" s="218">
        <v>0</v>
      </c>
      <c r="G61" s="283"/>
      <c r="I61" s="226"/>
    </row>
    <row r="62" spans="1:9" s="220" customFormat="1" ht="25.5" x14ac:dyDescent="0.2">
      <c r="A62" s="223" t="s">
        <v>97</v>
      </c>
      <c r="B62" s="245" t="s">
        <v>887</v>
      </c>
      <c r="C62" s="225">
        <v>0</v>
      </c>
      <c r="D62" s="225">
        <v>390000</v>
      </c>
      <c r="E62" s="225">
        <v>0</v>
      </c>
      <c r="F62" s="225">
        <v>0</v>
      </c>
      <c r="G62" s="283"/>
      <c r="I62" s="226"/>
    </row>
    <row r="63" spans="1:9" s="220" customFormat="1" ht="12.75" x14ac:dyDescent="0.2">
      <c r="A63" s="223" t="s">
        <v>98</v>
      </c>
      <c r="B63" s="232" t="s">
        <v>888</v>
      </c>
      <c r="C63" s="225">
        <v>0</v>
      </c>
      <c r="D63" s="225">
        <v>250000</v>
      </c>
      <c r="E63" s="225">
        <v>0</v>
      </c>
      <c r="F63" s="225">
        <v>0</v>
      </c>
      <c r="G63" s="283"/>
      <c r="I63" s="226"/>
    </row>
    <row r="64" spans="1:9" s="220" customFormat="1" ht="12.75" x14ac:dyDescent="0.2">
      <c r="A64" s="216" t="s">
        <v>889</v>
      </c>
      <c r="B64" s="231" t="s">
        <v>890</v>
      </c>
      <c r="C64" s="218">
        <v>0</v>
      </c>
      <c r="D64" s="218">
        <v>70000</v>
      </c>
      <c r="E64" s="218">
        <v>0</v>
      </c>
      <c r="F64" s="218">
        <v>0</v>
      </c>
      <c r="G64" s="283"/>
      <c r="I64" s="226"/>
    </row>
    <row r="65" spans="1:9" s="220" customFormat="1" ht="25.5" x14ac:dyDescent="0.2">
      <c r="A65" s="216" t="s">
        <v>891</v>
      </c>
      <c r="B65" s="246" t="s">
        <v>892</v>
      </c>
      <c r="C65" s="218">
        <v>0</v>
      </c>
      <c r="D65" s="218">
        <v>9155000</v>
      </c>
      <c r="E65" s="218">
        <v>0</v>
      </c>
      <c r="F65" s="218">
        <v>0</v>
      </c>
      <c r="G65" s="283"/>
      <c r="I65" s="226"/>
    </row>
    <row r="66" spans="1:9" s="220" customFormat="1" ht="12.75" x14ac:dyDescent="0.2">
      <c r="A66" s="216" t="s">
        <v>893</v>
      </c>
      <c r="B66" s="235" t="s">
        <v>894</v>
      </c>
      <c r="C66" s="218">
        <v>0</v>
      </c>
      <c r="D66" s="218">
        <v>600000</v>
      </c>
      <c r="E66" s="218">
        <v>150000</v>
      </c>
      <c r="F66" s="218">
        <v>79182</v>
      </c>
      <c r="G66" s="283">
        <f t="shared" si="0"/>
        <v>0.52788000000000002</v>
      </c>
      <c r="I66" s="226"/>
    </row>
    <row r="67" spans="1:9" s="222" customFormat="1" ht="25.5" x14ac:dyDescent="0.2">
      <c r="A67" s="216" t="s">
        <v>895</v>
      </c>
      <c r="B67" s="227" t="s">
        <v>896</v>
      </c>
      <c r="C67" s="218">
        <v>0</v>
      </c>
      <c r="D67" s="218">
        <v>800000</v>
      </c>
      <c r="E67" s="218">
        <v>0</v>
      </c>
      <c r="F67" s="218">
        <v>0</v>
      </c>
      <c r="G67" s="283"/>
      <c r="H67" s="220"/>
      <c r="I67" s="221"/>
    </row>
    <row r="68" spans="1:9" s="220" customFormat="1" ht="25.5" x14ac:dyDescent="0.2">
      <c r="A68" s="216" t="s">
        <v>897</v>
      </c>
      <c r="B68" s="236" t="s">
        <v>898</v>
      </c>
      <c r="C68" s="218">
        <v>0</v>
      </c>
      <c r="D68" s="218">
        <v>1000000</v>
      </c>
      <c r="E68" s="218">
        <v>0</v>
      </c>
      <c r="F68" s="218">
        <v>0</v>
      </c>
      <c r="G68" s="283"/>
      <c r="I68" s="226"/>
    </row>
    <row r="69" spans="1:9" s="220" customFormat="1" ht="12.75" x14ac:dyDescent="0.2">
      <c r="A69" s="223" t="s">
        <v>97</v>
      </c>
      <c r="B69" s="247" t="s">
        <v>899</v>
      </c>
      <c r="C69" s="225">
        <v>0</v>
      </c>
      <c r="D69" s="225">
        <v>980000</v>
      </c>
      <c r="E69" s="225">
        <v>0</v>
      </c>
      <c r="F69" s="225">
        <v>0</v>
      </c>
      <c r="G69" s="283"/>
      <c r="I69" s="226"/>
    </row>
    <row r="70" spans="1:9" s="220" customFormat="1" ht="12.75" x14ac:dyDescent="0.2">
      <c r="A70" s="223" t="s">
        <v>98</v>
      </c>
      <c r="B70" s="247" t="s">
        <v>900</v>
      </c>
      <c r="C70" s="225">
        <v>0</v>
      </c>
      <c r="D70" s="225">
        <v>20000</v>
      </c>
      <c r="E70" s="225">
        <v>0</v>
      </c>
      <c r="F70" s="225">
        <v>0</v>
      </c>
      <c r="G70" s="283"/>
      <c r="I70" s="226"/>
    </row>
    <row r="71" spans="1:9" s="222" customFormat="1" ht="38.25" x14ac:dyDescent="0.2">
      <c r="A71" s="216" t="s">
        <v>901</v>
      </c>
      <c r="B71" s="238" t="s">
        <v>902</v>
      </c>
      <c r="C71" s="218">
        <v>0</v>
      </c>
      <c r="D71" s="218">
        <v>1500000</v>
      </c>
      <c r="E71" s="218">
        <v>0</v>
      </c>
      <c r="F71" s="218">
        <v>0</v>
      </c>
      <c r="G71" s="283"/>
      <c r="H71" s="220"/>
      <c r="I71" s="221"/>
    </row>
    <row r="72" spans="1:9" s="222" customFormat="1" ht="25.5" x14ac:dyDescent="0.2">
      <c r="A72" s="216" t="s">
        <v>903</v>
      </c>
      <c r="B72" s="248" t="s">
        <v>904</v>
      </c>
      <c r="C72" s="218">
        <v>0</v>
      </c>
      <c r="D72" s="218">
        <v>2500000</v>
      </c>
      <c r="E72" s="218">
        <v>0</v>
      </c>
      <c r="F72" s="218">
        <v>0</v>
      </c>
      <c r="G72" s="283"/>
      <c r="H72" s="220"/>
      <c r="I72" s="221"/>
    </row>
    <row r="73" spans="1:9" s="222" customFormat="1" ht="25.5" x14ac:dyDescent="0.2">
      <c r="A73" s="216" t="s">
        <v>905</v>
      </c>
      <c r="B73" s="248" t="s">
        <v>906</v>
      </c>
      <c r="C73" s="218">
        <v>0</v>
      </c>
      <c r="D73" s="218">
        <v>720000</v>
      </c>
      <c r="E73" s="218">
        <v>0</v>
      </c>
      <c r="F73" s="218">
        <v>0</v>
      </c>
      <c r="G73" s="283"/>
      <c r="H73" s="220"/>
      <c r="I73" s="221"/>
    </row>
    <row r="74" spans="1:9" s="220" customFormat="1" x14ac:dyDescent="0.25">
      <c r="A74" s="216"/>
      <c r="B74" s="134" t="s">
        <v>2</v>
      </c>
      <c r="C74" s="225"/>
      <c r="D74" s="225"/>
      <c r="E74" s="225"/>
      <c r="F74" s="225"/>
      <c r="G74" s="283"/>
      <c r="I74" s="226"/>
    </row>
    <row r="75" spans="1:9" s="222" customFormat="1" ht="25.5" x14ac:dyDescent="0.2">
      <c r="A75" s="216" t="s">
        <v>907</v>
      </c>
      <c r="B75" s="249" t="s">
        <v>908</v>
      </c>
      <c r="C75" s="218">
        <v>0</v>
      </c>
      <c r="D75" s="218">
        <v>1490000</v>
      </c>
      <c r="E75" s="218">
        <v>372500</v>
      </c>
      <c r="F75" s="218">
        <v>0</v>
      </c>
      <c r="G75" s="283">
        <f t="shared" si="0"/>
        <v>0</v>
      </c>
      <c r="H75" s="220"/>
      <c r="I75" s="221"/>
    </row>
    <row r="76" spans="1:9" s="220" customFormat="1" ht="12.75" x14ac:dyDescent="0.2">
      <c r="A76" s="223" t="s">
        <v>97</v>
      </c>
      <c r="B76" s="250" t="s">
        <v>909</v>
      </c>
      <c r="C76" s="225">
        <v>0</v>
      </c>
      <c r="D76" s="225">
        <v>100000</v>
      </c>
      <c r="E76" s="225">
        <v>25000</v>
      </c>
      <c r="F76" s="225">
        <v>0</v>
      </c>
      <c r="G76" s="283">
        <f t="shared" si="0"/>
        <v>0</v>
      </c>
      <c r="I76" s="226"/>
    </row>
    <row r="77" spans="1:9" s="220" customFormat="1" ht="12.75" x14ac:dyDescent="0.2">
      <c r="A77" s="223" t="s">
        <v>98</v>
      </c>
      <c r="B77" s="250" t="s">
        <v>910</v>
      </c>
      <c r="C77" s="225">
        <v>0</v>
      </c>
      <c r="D77" s="225">
        <v>150000</v>
      </c>
      <c r="E77" s="225">
        <v>37500</v>
      </c>
      <c r="F77" s="225">
        <v>0</v>
      </c>
      <c r="G77" s="283">
        <f t="shared" si="0"/>
        <v>0</v>
      </c>
      <c r="I77" s="226"/>
    </row>
    <row r="78" spans="1:9" s="220" customFormat="1" ht="12.75" x14ac:dyDescent="0.2">
      <c r="A78" s="223" t="s">
        <v>99</v>
      </c>
      <c r="B78" s="250" t="s">
        <v>911</v>
      </c>
      <c r="C78" s="225">
        <v>0</v>
      </c>
      <c r="D78" s="225">
        <v>120000</v>
      </c>
      <c r="E78" s="225">
        <v>30000</v>
      </c>
      <c r="F78" s="225">
        <v>0</v>
      </c>
      <c r="G78" s="283">
        <f t="shared" ref="G78:G137" si="1">(F78/E78)</f>
        <v>0</v>
      </c>
      <c r="I78" s="226"/>
    </row>
    <row r="79" spans="1:9" s="220" customFormat="1" ht="12.75" x14ac:dyDescent="0.2">
      <c r="A79" s="223" t="s">
        <v>100</v>
      </c>
      <c r="B79" s="250" t="s">
        <v>912</v>
      </c>
      <c r="C79" s="225">
        <v>0</v>
      </c>
      <c r="D79" s="225">
        <v>100000</v>
      </c>
      <c r="E79" s="225">
        <v>25000</v>
      </c>
      <c r="F79" s="225">
        <v>0</v>
      </c>
      <c r="G79" s="283">
        <f t="shared" si="1"/>
        <v>0</v>
      </c>
      <c r="I79" s="226"/>
    </row>
    <row r="80" spans="1:9" s="220" customFormat="1" ht="12.75" x14ac:dyDescent="0.2">
      <c r="A80" s="223" t="s">
        <v>101</v>
      </c>
      <c r="B80" s="250" t="s">
        <v>913</v>
      </c>
      <c r="C80" s="225">
        <v>0</v>
      </c>
      <c r="D80" s="225">
        <v>120000</v>
      </c>
      <c r="E80" s="225">
        <v>30000</v>
      </c>
      <c r="F80" s="225">
        <v>0</v>
      </c>
      <c r="G80" s="283">
        <f t="shared" si="1"/>
        <v>0</v>
      </c>
      <c r="I80" s="226"/>
    </row>
    <row r="81" spans="1:9" s="220" customFormat="1" ht="12.75" x14ac:dyDescent="0.2">
      <c r="A81" s="223" t="s">
        <v>102</v>
      </c>
      <c r="B81" s="250" t="s">
        <v>914</v>
      </c>
      <c r="C81" s="225">
        <v>0</v>
      </c>
      <c r="D81" s="225">
        <v>120000</v>
      </c>
      <c r="E81" s="225">
        <v>30000</v>
      </c>
      <c r="F81" s="225">
        <v>0</v>
      </c>
      <c r="G81" s="283">
        <f t="shared" si="1"/>
        <v>0</v>
      </c>
      <c r="I81" s="226"/>
    </row>
    <row r="82" spans="1:9" s="220" customFormat="1" ht="12.75" x14ac:dyDescent="0.2">
      <c r="A82" s="223" t="s">
        <v>103</v>
      </c>
      <c r="B82" s="250" t="s">
        <v>915</v>
      </c>
      <c r="C82" s="225">
        <v>0</v>
      </c>
      <c r="D82" s="225">
        <v>80000</v>
      </c>
      <c r="E82" s="225">
        <v>20000</v>
      </c>
      <c r="F82" s="225">
        <v>0</v>
      </c>
      <c r="G82" s="283">
        <f t="shared" si="1"/>
        <v>0</v>
      </c>
      <c r="I82" s="226"/>
    </row>
    <row r="83" spans="1:9" s="220" customFormat="1" ht="12.75" x14ac:dyDescent="0.2">
      <c r="A83" s="223" t="s">
        <v>104</v>
      </c>
      <c r="B83" s="250" t="s">
        <v>916</v>
      </c>
      <c r="C83" s="225">
        <v>0</v>
      </c>
      <c r="D83" s="225">
        <v>400000</v>
      </c>
      <c r="E83" s="225">
        <v>100000</v>
      </c>
      <c r="F83" s="225">
        <v>0</v>
      </c>
      <c r="G83" s="283">
        <f t="shared" si="1"/>
        <v>0</v>
      </c>
      <c r="I83" s="226"/>
    </row>
    <row r="84" spans="1:9" s="220" customFormat="1" ht="12.75" x14ac:dyDescent="0.2">
      <c r="A84" s="223" t="s">
        <v>105</v>
      </c>
      <c r="B84" s="250" t="s">
        <v>917</v>
      </c>
      <c r="C84" s="225">
        <v>0</v>
      </c>
      <c r="D84" s="225">
        <v>100000</v>
      </c>
      <c r="E84" s="225">
        <v>25000</v>
      </c>
      <c r="F84" s="225">
        <v>0</v>
      </c>
      <c r="G84" s="283">
        <f t="shared" si="1"/>
        <v>0</v>
      </c>
      <c r="I84" s="226"/>
    </row>
    <row r="85" spans="1:9" s="220" customFormat="1" ht="12.75" x14ac:dyDescent="0.2">
      <c r="A85" s="223" t="s">
        <v>106</v>
      </c>
      <c r="B85" s="250" t="s">
        <v>918</v>
      </c>
      <c r="C85" s="225">
        <v>0</v>
      </c>
      <c r="D85" s="225">
        <v>200000</v>
      </c>
      <c r="E85" s="225">
        <v>50000</v>
      </c>
      <c r="F85" s="225">
        <v>0</v>
      </c>
      <c r="G85" s="283">
        <f t="shared" si="1"/>
        <v>0</v>
      </c>
      <c r="I85" s="226"/>
    </row>
    <row r="86" spans="1:9" s="222" customFormat="1" ht="25.5" x14ac:dyDescent="0.2">
      <c r="A86" s="216" t="s">
        <v>98</v>
      </c>
      <c r="B86" s="251" t="s">
        <v>919</v>
      </c>
      <c r="C86" s="218">
        <v>39053004.840000004</v>
      </c>
      <c r="D86" s="218">
        <v>35000000</v>
      </c>
      <c r="E86" s="218">
        <v>8750000</v>
      </c>
      <c r="F86" s="218">
        <v>8739999.9000000004</v>
      </c>
      <c r="G86" s="283">
        <f t="shared" si="1"/>
        <v>0.99885713142857147</v>
      </c>
      <c r="H86" s="220"/>
      <c r="I86" s="221"/>
    </row>
    <row r="87" spans="1:9" s="222" customFormat="1" ht="25.5" x14ac:dyDescent="0.2">
      <c r="A87" s="216" t="s">
        <v>99</v>
      </c>
      <c r="B87" s="251" t="s">
        <v>920</v>
      </c>
      <c r="C87" s="218">
        <v>1870524</v>
      </c>
      <c r="D87" s="218">
        <v>2150000</v>
      </c>
      <c r="E87" s="218">
        <v>537500</v>
      </c>
      <c r="F87" s="218">
        <v>149109</v>
      </c>
      <c r="G87" s="283">
        <f t="shared" si="1"/>
        <v>0.27741209302325581</v>
      </c>
      <c r="H87" s="220"/>
      <c r="I87" s="221"/>
    </row>
    <row r="88" spans="1:9" s="222" customFormat="1" ht="12.75" x14ac:dyDescent="0.2">
      <c r="A88" s="216" t="s">
        <v>100</v>
      </c>
      <c r="B88" s="251" t="s">
        <v>921</v>
      </c>
      <c r="C88" s="218">
        <f>SUM(C89:C90)</f>
        <v>31059000</v>
      </c>
      <c r="D88" s="218">
        <v>28000000</v>
      </c>
      <c r="E88" s="218">
        <v>7000000</v>
      </c>
      <c r="F88" s="218">
        <v>6900000</v>
      </c>
      <c r="G88" s="283">
        <f t="shared" si="1"/>
        <v>0.98571428571428577</v>
      </c>
      <c r="H88" s="220"/>
      <c r="I88" s="221"/>
    </row>
    <row r="89" spans="1:9" s="222" customFormat="1" ht="12.75" x14ac:dyDescent="0.2">
      <c r="A89" s="223" t="s">
        <v>97</v>
      </c>
      <c r="B89" s="252" t="s">
        <v>922</v>
      </c>
      <c r="C89" s="225">
        <v>31059000</v>
      </c>
      <c r="D89" s="225">
        <v>27600000</v>
      </c>
      <c r="E89" s="225">
        <v>6900000</v>
      </c>
      <c r="F89" s="225">
        <v>6900000</v>
      </c>
      <c r="G89" s="283">
        <f t="shared" si="1"/>
        <v>1</v>
      </c>
      <c r="H89" s="220"/>
      <c r="I89" s="221"/>
    </row>
    <row r="90" spans="1:9" s="222" customFormat="1" ht="12.75" x14ac:dyDescent="0.2">
      <c r="A90" s="223" t="s">
        <v>98</v>
      </c>
      <c r="B90" s="252" t="s">
        <v>923</v>
      </c>
      <c r="C90" s="225">
        <v>0</v>
      </c>
      <c r="D90" s="225">
        <v>400000</v>
      </c>
      <c r="E90" s="225">
        <v>100000</v>
      </c>
      <c r="F90" s="225">
        <v>0</v>
      </c>
      <c r="G90" s="283">
        <f t="shared" si="1"/>
        <v>0</v>
      </c>
      <c r="H90" s="220"/>
      <c r="I90" s="221"/>
    </row>
    <row r="91" spans="1:9" s="222" customFormat="1" ht="12.75" x14ac:dyDescent="0.2">
      <c r="A91" s="216" t="s">
        <v>101</v>
      </c>
      <c r="B91" s="251" t="s">
        <v>924</v>
      </c>
      <c r="C91" s="218">
        <v>287700</v>
      </c>
      <c r="D91" s="218">
        <v>600000</v>
      </c>
      <c r="E91" s="218">
        <v>150000</v>
      </c>
      <c r="F91" s="218">
        <v>124500</v>
      </c>
      <c r="G91" s="283">
        <f t="shared" si="1"/>
        <v>0.83</v>
      </c>
      <c r="H91" s="220"/>
      <c r="I91" s="221"/>
    </row>
    <row r="92" spans="1:9" s="222" customFormat="1" ht="25.5" x14ac:dyDescent="0.2">
      <c r="A92" s="216" t="s">
        <v>102</v>
      </c>
      <c r="B92" s="251" t="s">
        <v>925</v>
      </c>
      <c r="C92" s="218">
        <v>508368.32</v>
      </c>
      <c r="D92" s="218">
        <v>850000</v>
      </c>
      <c r="E92" s="218">
        <v>212500</v>
      </c>
      <c r="F92" s="218">
        <v>189999.99</v>
      </c>
      <c r="G92" s="283">
        <f t="shared" si="1"/>
        <v>0.89411759999999996</v>
      </c>
      <c r="H92" s="220"/>
      <c r="I92" s="221"/>
    </row>
    <row r="93" spans="1:9" s="222" customFormat="1" ht="12.75" x14ac:dyDescent="0.2">
      <c r="A93" s="216" t="s">
        <v>103</v>
      </c>
      <c r="B93" s="253" t="s">
        <v>926</v>
      </c>
      <c r="C93" s="218">
        <v>463660</v>
      </c>
      <c r="D93" s="218">
        <v>600000</v>
      </c>
      <c r="E93" s="218">
        <v>150000</v>
      </c>
      <c r="F93" s="218">
        <v>143917.20000000001</v>
      </c>
      <c r="G93" s="283">
        <f t="shared" si="1"/>
        <v>0.95944800000000008</v>
      </c>
      <c r="H93" s="220"/>
      <c r="I93" s="221"/>
    </row>
    <row r="94" spans="1:9" s="222" customFormat="1" ht="12.75" x14ac:dyDescent="0.2">
      <c r="A94" s="216" t="s">
        <v>104</v>
      </c>
      <c r="B94" s="251" t="s">
        <v>927</v>
      </c>
      <c r="C94" s="218">
        <v>175000</v>
      </c>
      <c r="D94" s="218">
        <v>1180000</v>
      </c>
      <c r="E94" s="218">
        <v>295000</v>
      </c>
      <c r="F94" s="218">
        <v>0</v>
      </c>
      <c r="G94" s="283">
        <f t="shared" si="1"/>
        <v>0</v>
      </c>
      <c r="H94" s="220"/>
      <c r="I94" s="221"/>
    </row>
    <row r="95" spans="1:9" s="222" customFormat="1" ht="12.75" x14ac:dyDescent="0.2">
      <c r="A95" s="223" t="s">
        <v>97</v>
      </c>
      <c r="B95" s="252" t="s">
        <v>928</v>
      </c>
      <c r="C95" s="225"/>
      <c r="D95" s="225">
        <v>200000</v>
      </c>
      <c r="E95" s="225">
        <v>50000</v>
      </c>
      <c r="F95" s="225">
        <v>0</v>
      </c>
      <c r="G95" s="283">
        <f t="shared" si="1"/>
        <v>0</v>
      </c>
      <c r="H95" s="220"/>
      <c r="I95" s="221"/>
    </row>
    <row r="96" spans="1:9" s="222" customFormat="1" ht="12.75" x14ac:dyDescent="0.2">
      <c r="A96" s="223" t="s">
        <v>98</v>
      </c>
      <c r="B96" s="252" t="s">
        <v>929</v>
      </c>
      <c r="C96" s="225"/>
      <c r="D96" s="225">
        <v>200000</v>
      </c>
      <c r="E96" s="225">
        <v>50000</v>
      </c>
      <c r="F96" s="225">
        <v>0</v>
      </c>
      <c r="G96" s="283">
        <f t="shared" si="1"/>
        <v>0</v>
      </c>
      <c r="H96" s="220"/>
      <c r="I96" s="221"/>
    </row>
    <row r="97" spans="1:9" s="222" customFormat="1" ht="12.75" x14ac:dyDescent="0.2">
      <c r="A97" s="223" t="s">
        <v>99</v>
      </c>
      <c r="B97" s="252" t="s">
        <v>930</v>
      </c>
      <c r="C97" s="225"/>
      <c r="D97" s="225">
        <v>100000</v>
      </c>
      <c r="E97" s="225">
        <v>25000</v>
      </c>
      <c r="F97" s="225">
        <v>0</v>
      </c>
      <c r="G97" s="283">
        <f t="shared" si="1"/>
        <v>0</v>
      </c>
      <c r="H97" s="220"/>
      <c r="I97" s="221"/>
    </row>
    <row r="98" spans="1:9" s="222" customFormat="1" ht="12.75" x14ac:dyDescent="0.2">
      <c r="A98" s="223" t="s">
        <v>100</v>
      </c>
      <c r="B98" s="252" t="s">
        <v>931</v>
      </c>
      <c r="C98" s="225"/>
      <c r="D98" s="225">
        <v>300000</v>
      </c>
      <c r="E98" s="225">
        <v>75000</v>
      </c>
      <c r="F98" s="225">
        <v>0</v>
      </c>
      <c r="G98" s="283">
        <f t="shared" si="1"/>
        <v>0</v>
      </c>
      <c r="H98" s="220"/>
      <c r="I98" s="221"/>
    </row>
    <row r="99" spans="1:9" s="222" customFormat="1" ht="12.75" x14ac:dyDescent="0.2">
      <c r="A99" s="223" t="s">
        <v>101</v>
      </c>
      <c r="B99" s="252" t="s">
        <v>932</v>
      </c>
      <c r="C99" s="225"/>
      <c r="D99" s="225">
        <v>380000</v>
      </c>
      <c r="E99" s="225">
        <v>95000</v>
      </c>
      <c r="F99" s="225">
        <v>0</v>
      </c>
      <c r="G99" s="283">
        <f t="shared" si="1"/>
        <v>0</v>
      </c>
      <c r="H99" s="220"/>
      <c r="I99" s="221"/>
    </row>
    <row r="100" spans="1:9" s="222" customFormat="1" ht="25.5" x14ac:dyDescent="0.2">
      <c r="A100" s="216" t="s">
        <v>105</v>
      </c>
      <c r="B100" s="251" t="s">
        <v>933</v>
      </c>
      <c r="C100" s="218">
        <v>1631300</v>
      </c>
      <c r="D100" s="218">
        <v>700000</v>
      </c>
      <c r="E100" s="218">
        <v>175000</v>
      </c>
      <c r="F100" s="218">
        <v>64000</v>
      </c>
      <c r="G100" s="283">
        <f t="shared" si="1"/>
        <v>0.36571428571428571</v>
      </c>
      <c r="H100" s="220"/>
      <c r="I100" s="221"/>
    </row>
    <row r="101" spans="1:9" s="222" customFormat="1" ht="25.5" x14ac:dyDescent="0.2">
      <c r="A101" s="216" t="s">
        <v>106</v>
      </c>
      <c r="B101" s="251" t="s">
        <v>934</v>
      </c>
      <c r="C101" s="218">
        <v>221141.67</v>
      </c>
      <c r="D101" s="218">
        <v>400000</v>
      </c>
      <c r="E101" s="218">
        <v>100000</v>
      </c>
      <c r="F101" s="218">
        <v>0</v>
      </c>
      <c r="G101" s="283">
        <f t="shared" si="1"/>
        <v>0</v>
      </c>
      <c r="H101" s="220"/>
      <c r="I101" s="221"/>
    </row>
    <row r="102" spans="1:9" s="222" customFormat="1" ht="12.75" x14ac:dyDescent="0.2">
      <c r="A102" s="216" t="s">
        <v>107</v>
      </c>
      <c r="B102" s="251" t="s">
        <v>935</v>
      </c>
      <c r="C102" s="218">
        <v>161600</v>
      </c>
      <c r="D102" s="218">
        <v>1000000</v>
      </c>
      <c r="E102" s="218">
        <v>250000</v>
      </c>
      <c r="F102" s="218"/>
      <c r="G102" s="283">
        <f t="shared" si="1"/>
        <v>0</v>
      </c>
      <c r="H102" s="220"/>
      <c r="I102" s="221"/>
    </row>
    <row r="103" spans="1:9" s="222" customFormat="1" ht="12.75" x14ac:dyDescent="0.2">
      <c r="A103" s="216" t="s">
        <v>108</v>
      </c>
      <c r="B103" s="251" t="s">
        <v>936</v>
      </c>
      <c r="C103" s="218">
        <v>0</v>
      </c>
      <c r="D103" s="218">
        <v>1500000</v>
      </c>
      <c r="E103" s="218">
        <v>500000</v>
      </c>
      <c r="F103" s="218">
        <v>0</v>
      </c>
      <c r="G103" s="283">
        <f t="shared" si="1"/>
        <v>0</v>
      </c>
      <c r="H103" s="220"/>
      <c r="I103" s="221"/>
    </row>
    <row r="104" spans="1:9" s="222" customFormat="1" ht="25.5" x14ac:dyDescent="0.2">
      <c r="A104" s="216" t="s">
        <v>109</v>
      </c>
      <c r="B104" s="251" t="s">
        <v>937</v>
      </c>
      <c r="C104" s="218">
        <v>0</v>
      </c>
      <c r="D104" s="218">
        <v>650000</v>
      </c>
      <c r="E104" s="218">
        <v>162500</v>
      </c>
      <c r="F104" s="218">
        <v>0</v>
      </c>
      <c r="G104" s="283">
        <f t="shared" si="1"/>
        <v>0</v>
      </c>
      <c r="H104" s="220"/>
      <c r="I104" s="221"/>
    </row>
    <row r="105" spans="1:9" s="222" customFormat="1" ht="25.5" x14ac:dyDescent="0.2">
      <c r="A105" s="216" t="s">
        <v>110</v>
      </c>
      <c r="B105" s="251" t="s">
        <v>938</v>
      </c>
      <c r="C105" s="218">
        <v>604836</v>
      </c>
      <c r="D105" s="218">
        <v>500000</v>
      </c>
      <c r="E105" s="218">
        <v>0</v>
      </c>
      <c r="F105" s="218">
        <v>0</v>
      </c>
      <c r="G105" s="283"/>
      <c r="H105" s="220"/>
      <c r="I105" s="221"/>
    </row>
    <row r="106" spans="1:9" s="222" customFormat="1" ht="25.5" x14ac:dyDescent="0.2">
      <c r="A106" s="216" t="s">
        <v>111</v>
      </c>
      <c r="B106" s="251" t="s">
        <v>939</v>
      </c>
      <c r="C106" s="218">
        <v>704700</v>
      </c>
      <c r="D106" s="218">
        <v>850000</v>
      </c>
      <c r="E106" s="218">
        <v>850000</v>
      </c>
      <c r="F106" s="218">
        <v>0</v>
      </c>
      <c r="G106" s="283">
        <f t="shared" si="1"/>
        <v>0</v>
      </c>
      <c r="H106" s="220"/>
      <c r="I106" s="221"/>
    </row>
    <row r="107" spans="1:9" s="222" customFormat="1" ht="25.5" x14ac:dyDescent="0.2">
      <c r="A107" s="216" t="s">
        <v>112</v>
      </c>
      <c r="B107" s="254" t="s">
        <v>940</v>
      </c>
      <c r="C107" s="218">
        <v>0</v>
      </c>
      <c r="D107" s="218">
        <v>2000000</v>
      </c>
      <c r="E107" s="218">
        <v>500000</v>
      </c>
      <c r="F107" s="218">
        <v>0</v>
      </c>
      <c r="G107" s="283">
        <f t="shared" si="1"/>
        <v>0</v>
      </c>
      <c r="H107" s="220"/>
      <c r="I107" s="221"/>
    </row>
    <row r="108" spans="1:9" s="222" customFormat="1" ht="12.75" x14ac:dyDescent="0.2">
      <c r="A108" s="223" t="s">
        <v>97</v>
      </c>
      <c r="B108" s="252" t="s">
        <v>941</v>
      </c>
      <c r="C108" s="225">
        <v>0</v>
      </c>
      <c r="D108" s="225">
        <v>700000</v>
      </c>
      <c r="E108" s="225">
        <v>175000</v>
      </c>
      <c r="F108" s="218">
        <v>0</v>
      </c>
      <c r="G108" s="283">
        <f t="shared" si="1"/>
        <v>0</v>
      </c>
      <c r="H108" s="220"/>
      <c r="I108" s="221"/>
    </row>
    <row r="109" spans="1:9" s="222" customFormat="1" ht="12.75" x14ac:dyDescent="0.2">
      <c r="A109" s="223" t="s">
        <v>98</v>
      </c>
      <c r="B109" s="252" t="s">
        <v>942</v>
      </c>
      <c r="C109" s="225">
        <v>0</v>
      </c>
      <c r="D109" s="225">
        <v>500000</v>
      </c>
      <c r="E109" s="225">
        <v>125000</v>
      </c>
      <c r="F109" s="218">
        <v>0</v>
      </c>
      <c r="G109" s="283">
        <f t="shared" si="1"/>
        <v>0</v>
      </c>
      <c r="H109" s="220"/>
      <c r="I109" s="221"/>
    </row>
    <row r="110" spans="1:9" s="222" customFormat="1" ht="12.75" x14ac:dyDescent="0.2">
      <c r="A110" s="223" t="s">
        <v>99</v>
      </c>
      <c r="B110" s="252" t="s">
        <v>943</v>
      </c>
      <c r="C110" s="225">
        <v>0</v>
      </c>
      <c r="D110" s="225">
        <v>800000</v>
      </c>
      <c r="E110" s="225">
        <v>200000</v>
      </c>
      <c r="F110" s="218">
        <v>0</v>
      </c>
      <c r="G110" s="283">
        <f t="shared" si="1"/>
        <v>0</v>
      </c>
      <c r="H110" s="220"/>
      <c r="I110" s="221"/>
    </row>
    <row r="111" spans="1:9" s="222" customFormat="1" ht="12.75" x14ac:dyDescent="0.2">
      <c r="A111" s="216" t="s">
        <v>113</v>
      </c>
      <c r="B111" s="251" t="s">
        <v>944</v>
      </c>
      <c r="C111" s="218">
        <v>2664900.21</v>
      </c>
      <c r="D111" s="218">
        <v>3000000</v>
      </c>
      <c r="E111" s="218">
        <v>750000</v>
      </c>
      <c r="F111" s="218">
        <v>601656</v>
      </c>
      <c r="G111" s="283">
        <f t="shared" si="1"/>
        <v>0.80220800000000003</v>
      </c>
      <c r="H111" s="220"/>
      <c r="I111" s="221"/>
    </row>
    <row r="112" spans="1:9" s="222" customFormat="1" ht="12.75" x14ac:dyDescent="0.2">
      <c r="A112" s="216" t="s">
        <v>114</v>
      </c>
      <c r="B112" s="251" t="s">
        <v>945</v>
      </c>
      <c r="C112" s="218">
        <v>1167544.5</v>
      </c>
      <c r="D112" s="218">
        <v>750000</v>
      </c>
      <c r="E112" s="218">
        <v>187500</v>
      </c>
      <c r="F112" s="218">
        <v>61386.559999999998</v>
      </c>
      <c r="G112" s="283">
        <f t="shared" si="1"/>
        <v>0.32739498666666667</v>
      </c>
      <c r="H112" s="220"/>
      <c r="I112" s="221"/>
    </row>
    <row r="113" spans="1:9" s="222" customFormat="1" ht="25.5" x14ac:dyDescent="0.2">
      <c r="A113" s="216" t="s">
        <v>115</v>
      </c>
      <c r="B113" s="255" t="s">
        <v>946</v>
      </c>
      <c r="C113" s="218">
        <v>0</v>
      </c>
      <c r="D113" s="218">
        <v>765000</v>
      </c>
      <c r="E113" s="218">
        <v>200000</v>
      </c>
      <c r="F113" s="218">
        <v>0</v>
      </c>
      <c r="G113" s="283">
        <f t="shared" si="1"/>
        <v>0</v>
      </c>
      <c r="H113" s="220"/>
      <c r="I113" s="221"/>
    </row>
    <row r="114" spans="1:9" s="222" customFormat="1" ht="12.75" x14ac:dyDescent="0.2">
      <c r="A114" s="223" t="s">
        <v>97</v>
      </c>
      <c r="B114" s="256" t="s">
        <v>947</v>
      </c>
      <c r="C114" s="225">
        <v>0</v>
      </c>
      <c r="D114" s="257">
        <v>30000</v>
      </c>
      <c r="E114" s="225">
        <v>0</v>
      </c>
      <c r="F114" s="225">
        <v>0</v>
      </c>
      <c r="G114" s="283"/>
      <c r="H114" s="220"/>
      <c r="I114" s="221"/>
    </row>
    <row r="115" spans="1:9" s="222" customFormat="1" ht="12.75" x14ac:dyDescent="0.2">
      <c r="A115" s="223" t="s">
        <v>98</v>
      </c>
      <c r="B115" s="256" t="s">
        <v>948</v>
      </c>
      <c r="C115" s="225">
        <v>0</v>
      </c>
      <c r="D115" s="225">
        <v>500000</v>
      </c>
      <c r="E115" s="225">
        <v>0</v>
      </c>
      <c r="F115" s="225">
        <v>0</v>
      </c>
      <c r="G115" s="283"/>
      <c r="H115" s="220"/>
      <c r="I115" s="221"/>
    </row>
    <row r="116" spans="1:9" s="222" customFormat="1" ht="12.75" x14ac:dyDescent="0.2">
      <c r="A116" s="223" t="s">
        <v>99</v>
      </c>
      <c r="B116" s="256" t="s">
        <v>949</v>
      </c>
      <c r="C116" s="225">
        <v>0</v>
      </c>
      <c r="D116" s="225">
        <v>35000</v>
      </c>
      <c r="E116" s="225">
        <v>0</v>
      </c>
      <c r="F116" s="225">
        <v>0</v>
      </c>
      <c r="G116" s="283"/>
      <c r="H116" s="220"/>
      <c r="I116" s="221"/>
    </row>
    <row r="117" spans="1:9" s="222" customFormat="1" ht="25.5" x14ac:dyDescent="0.2">
      <c r="A117" s="223" t="s">
        <v>100</v>
      </c>
      <c r="B117" s="256" t="s">
        <v>950</v>
      </c>
      <c r="C117" s="225">
        <v>0</v>
      </c>
      <c r="D117" s="225">
        <v>200000</v>
      </c>
      <c r="E117" s="225">
        <v>200000</v>
      </c>
      <c r="F117" s="225">
        <v>0</v>
      </c>
      <c r="G117" s="283">
        <f t="shared" si="1"/>
        <v>0</v>
      </c>
      <c r="H117" s="220"/>
      <c r="I117" s="221"/>
    </row>
    <row r="118" spans="1:9" s="222" customFormat="1" ht="12.75" x14ac:dyDescent="0.2">
      <c r="A118" s="216" t="s">
        <v>116</v>
      </c>
      <c r="B118" s="255" t="s">
        <v>951</v>
      </c>
      <c r="C118" s="218">
        <v>526055.69999999995</v>
      </c>
      <c r="D118" s="218">
        <v>1230000</v>
      </c>
      <c r="E118" s="218">
        <v>357500</v>
      </c>
      <c r="F118" s="218">
        <v>266970</v>
      </c>
      <c r="G118" s="283">
        <f t="shared" si="1"/>
        <v>0.74676923076923074</v>
      </c>
      <c r="H118" s="220"/>
      <c r="I118" s="221"/>
    </row>
    <row r="119" spans="1:9" s="222" customFormat="1" ht="12.75" x14ac:dyDescent="0.2">
      <c r="A119" s="223" t="s">
        <v>97</v>
      </c>
      <c r="B119" s="258" t="s">
        <v>952</v>
      </c>
      <c r="C119" s="218">
        <v>158208.85</v>
      </c>
      <c r="D119" s="225">
        <v>500000</v>
      </c>
      <c r="E119" s="225">
        <v>125000</v>
      </c>
      <c r="F119" s="225">
        <v>116970</v>
      </c>
      <c r="G119" s="283">
        <f t="shared" si="1"/>
        <v>0.93576000000000004</v>
      </c>
      <c r="H119" s="220"/>
      <c r="I119" s="221"/>
    </row>
    <row r="120" spans="1:9" s="222" customFormat="1" ht="12.75" x14ac:dyDescent="0.2">
      <c r="A120" s="223" t="s">
        <v>98</v>
      </c>
      <c r="B120" s="258" t="s">
        <v>953</v>
      </c>
      <c r="C120" s="218">
        <v>500000</v>
      </c>
      <c r="D120" s="225">
        <v>600000</v>
      </c>
      <c r="E120" s="225">
        <v>200000</v>
      </c>
      <c r="F120" s="225">
        <v>150000</v>
      </c>
      <c r="G120" s="283">
        <f t="shared" si="1"/>
        <v>0.75</v>
      </c>
      <c r="H120" s="220"/>
      <c r="I120" s="221"/>
    </row>
    <row r="121" spans="1:9" s="222" customFormat="1" ht="12.75" x14ac:dyDescent="0.2">
      <c r="A121" s="223" t="s">
        <v>99</v>
      </c>
      <c r="B121" s="258" t="s">
        <v>954</v>
      </c>
      <c r="C121" s="225">
        <v>17846.849999999999</v>
      </c>
      <c r="D121" s="225">
        <v>80000</v>
      </c>
      <c r="E121" s="225">
        <v>20000</v>
      </c>
      <c r="F121" s="225">
        <v>0</v>
      </c>
      <c r="G121" s="283">
        <f t="shared" si="1"/>
        <v>0</v>
      </c>
      <c r="H121" s="220"/>
      <c r="I121" s="221"/>
    </row>
    <row r="122" spans="1:9" s="222" customFormat="1" ht="25.5" x14ac:dyDescent="0.2">
      <c r="A122" s="223" t="s">
        <v>100</v>
      </c>
      <c r="B122" s="258" t="s">
        <v>955</v>
      </c>
      <c r="C122" s="225">
        <v>0</v>
      </c>
      <c r="D122" s="225">
        <v>50000</v>
      </c>
      <c r="E122" s="225">
        <v>12500</v>
      </c>
      <c r="F122" s="225">
        <v>0</v>
      </c>
      <c r="G122" s="283">
        <f t="shared" si="1"/>
        <v>0</v>
      </c>
      <c r="H122" s="220"/>
      <c r="I122" s="221"/>
    </row>
    <row r="123" spans="1:9" s="222" customFormat="1" ht="25.5" x14ac:dyDescent="0.2">
      <c r="A123" s="216" t="s">
        <v>117</v>
      </c>
      <c r="B123" s="255" t="s">
        <v>956</v>
      </c>
      <c r="C123" s="218">
        <v>186310</v>
      </c>
      <c r="D123" s="218">
        <v>800000</v>
      </c>
      <c r="E123" s="218">
        <v>200000</v>
      </c>
      <c r="F123" s="218">
        <v>6400</v>
      </c>
      <c r="G123" s="283">
        <f t="shared" si="1"/>
        <v>3.2000000000000001E-2</v>
      </c>
      <c r="H123" s="220"/>
      <c r="I123" s="221"/>
    </row>
    <row r="124" spans="1:9" s="222" customFormat="1" ht="12.75" x14ac:dyDescent="0.2">
      <c r="A124" s="216" t="s">
        <v>118</v>
      </c>
      <c r="B124" s="255" t="s">
        <v>957</v>
      </c>
      <c r="C124" s="218">
        <v>818310</v>
      </c>
      <c r="D124" s="218">
        <v>2200000</v>
      </c>
      <c r="E124" s="218">
        <v>550000</v>
      </c>
      <c r="F124" s="218">
        <v>55370</v>
      </c>
      <c r="G124" s="283">
        <f t="shared" si="1"/>
        <v>0.10067272727272727</v>
      </c>
      <c r="H124" s="220"/>
      <c r="I124" s="221"/>
    </row>
    <row r="125" spans="1:9" s="222" customFormat="1" ht="12.75" x14ac:dyDescent="0.2">
      <c r="A125" s="216" t="s">
        <v>119</v>
      </c>
      <c r="B125" s="259" t="s">
        <v>958</v>
      </c>
      <c r="C125" s="218">
        <v>30891355</v>
      </c>
      <c r="D125" s="218">
        <v>25000000</v>
      </c>
      <c r="E125" s="218">
        <v>6250000</v>
      </c>
      <c r="F125" s="218">
        <v>6989315</v>
      </c>
      <c r="G125" s="283">
        <f t="shared" si="1"/>
        <v>1.1182904</v>
      </c>
      <c r="H125" s="220"/>
      <c r="I125" s="221"/>
    </row>
    <row r="126" spans="1:9" s="222" customFormat="1" ht="12.75" x14ac:dyDescent="0.2">
      <c r="A126" s="216" t="s">
        <v>120</v>
      </c>
      <c r="B126" s="255" t="s">
        <v>959</v>
      </c>
      <c r="C126" s="218">
        <v>267840</v>
      </c>
      <c r="D126" s="218">
        <v>2300000</v>
      </c>
      <c r="E126" s="218">
        <v>575000</v>
      </c>
      <c r="F126" s="218">
        <v>0</v>
      </c>
      <c r="G126" s="283">
        <f t="shared" si="1"/>
        <v>0</v>
      </c>
      <c r="H126" s="220"/>
      <c r="I126" s="221"/>
    </row>
    <row r="127" spans="1:9" s="222" customFormat="1" ht="12.75" x14ac:dyDescent="0.2">
      <c r="A127" s="216" t="s">
        <v>885</v>
      </c>
      <c r="B127" s="260" t="s">
        <v>960</v>
      </c>
      <c r="C127" s="218">
        <f>SUM(C128:C129)</f>
        <v>901343.85</v>
      </c>
      <c r="D127" s="218">
        <v>1000000</v>
      </c>
      <c r="E127" s="218">
        <v>250000</v>
      </c>
      <c r="F127" s="218">
        <v>104583.5</v>
      </c>
      <c r="G127" s="283">
        <f t="shared" si="1"/>
        <v>0.41833399999999998</v>
      </c>
      <c r="H127" s="220"/>
      <c r="I127" s="221"/>
    </row>
    <row r="128" spans="1:9" s="222" customFormat="1" ht="12.75" x14ac:dyDescent="0.2">
      <c r="A128" s="223" t="s">
        <v>97</v>
      </c>
      <c r="B128" s="261" t="s">
        <v>961</v>
      </c>
      <c r="C128" s="225">
        <v>714982</v>
      </c>
      <c r="D128" s="225">
        <v>200000</v>
      </c>
      <c r="E128" s="225">
        <v>50000</v>
      </c>
      <c r="F128" s="225">
        <v>20244</v>
      </c>
      <c r="G128" s="283">
        <f t="shared" si="1"/>
        <v>0.40488000000000002</v>
      </c>
      <c r="H128" s="220"/>
      <c r="I128" s="221"/>
    </row>
    <row r="129" spans="1:9" s="222" customFormat="1" ht="12.75" x14ac:dyDescent="0.2">
      <c r="A129" s="223" t="s">
        <v>98</v>
      </c>
      <c r="B129" s="261" t="s">
        <v>962</v>
      </c>
      <c r="C129" s="225">
        <v>186361.85</v>
      </c>
      <c r="D129" s="225">
        <v>800000</v>
      </c>
      <c r="E129" s="225">
        <v>200000</v>
      </c>
      <c r="F129" s="225">
        <v>84339.5</v>
      </c>
      <c r="G129" s="283">
        <f t="shared" si="1"/>
        <v>0.4216975</v>
      </c>
      <c r="H129" s="220"/>
      <c r="I129" s="221"/>
    </row>
    <row r="130" spans="1:9" s="222" customFormat="1" ht="12.75" x14ac:dyDescent="0.2">
      <c r="A130" s="216" t="s">
        <v>889</v>
      </c>
      <c r="B130" s="260" t="s">
        <v>963</v>
      </c>
      <c r="C130" s="218">
        <v>1486936</v>
      </c>
      <c r="D130" s="218">
        <v>640520</v>
      </c>
      <c r="E130" s="218">
        <v>160000</v>
      </c>
      <c r="F130" s="218">
        <v>640822</v>
      </c>
      <c r="G130" s="283">
        <f t="shared" si="1"/>
        <v>4.0051375</v>
      </c>
      <c r="H130" s="220"/>
      <c r="I130" s="221"/>
    </row>
    <row r="131" spans="1:9" s="220" customFormat="1" x14ac:dyDescent="0.25">
      <c r="A131" s="216"/>
      <c r="B131" s="134" t="s">
        <v>3</v>
      </c>
      <c r="C131" s="225"/>
      <c r="D131" s="225"/>
      <c r="E131" s="225"/>
      <c r="F131" s="225"/>
      <c r="G131" s="283"/>
      <c r="I131" s="226"/>
    </row>
    <row r="132" spans="1:9" s="220" customFormat="1" ht="12.75" x14ac:dyDescent="0.2">
      <c r="A132" s="216" t="s">
        <v>97</v>
      </c>
      <c r="B132" s="262" t="s">
        <v>964</v>
      </c>
      <c r="C132" s="218">
        <f>SUM(C133:C140)</f>
        <v>925828.95</v>
      </c>
      <c r="D132" s="218">
        <v>4650000</v>
      </c>
      <c r="E132" s="218">
        <v>437500</v>
      </c>
      <c r="F132" s="218">
        <v>146967.67999999999</v>
      </c>
      <c r="G132" s="283">
        <f t="shared" si="1"/>
        <v>0.33592612571428571</v>
      </c>
      <c r="I132" s="226"/>
    </row>
    <row r="133" spans="1:9" s="220" customFormat="1" ht="12.75" x14ac:dyDescent="0.2">
      <c r="A133" s="223" t="s">
        <v>97</v>
      </c>
      <c r="B133" s="263" t="s">
        <v>965</v>
      </c>
      <c r="C133" s="225">
        <v>147642</v>
      </c>
      <c r="D133" s="225">
        <v>300000</v>
      </c>
      <c r="E133" s="225">
        <v>0</v>
      </c>
      <c r="F133" s="225">
        <v>0</v>
      </c>
      <c r="G133" s="283"/>
      <c r="I133" s="226"/>
    </row>
    <row r="134" spans="1:9" s="220" customFormat="1" ht="12.75" x14ac:dyDescent="0.2">
      <c r="A134" s="223" t="s">
        <v>98</v>
      </c>
      <c r="B134" s="263" t="s">
        <v>966</v>
      </c>
      <c r="C134" s="225">
        <v>249216</v>
      </c>
      <c r="D134" s="225">
        <v>250000</v>
      </c>
      <c r="E134" s="225">
        <v>62500</v>
      </c>
      <c r="F134" s="225">
        <v>0</v>
      </c>
      <c r="G134" s="283">
        <f t="shared" si="1"/>
        <v>0</v>
      </c>
      <c r="I134" s="226"/>
    </row>
    <row r="135" spans="1:9" s="220" customFormat="1" ht="12.75" x14ac:dyDescent="0.2">
      <c r="A135" s="223" t="s">
        <v>99</v>
      </c>
      <c r="B135" s="263" t="s">
        <v>967</v>
      </c>
      <c r="C135" s="225">
        <v>297972.5</v>
      </c>
      <c r="D135" s="225">
        <v>500000</v>
      </c>
      <c r="E135" s="225">
        <v>125000</v>
      </c>
      <c r="F135" s="225">
        <v>95275</v>
      </c>
      <c r="G135" s="283">
        <f t="shared" si="1"/>
        <v>0.76219999999999999</v>
      </c>
      <c r="I135" s="226"/>
    </row>
    <row r="136" spans="1:9" s="220" customFormat="1" ht="38.25" x14ac:dyDescent="0.2">
      <c r="A136" s="223" t="s">
        <v>100</v>
      </c>
      <c r="B136" s="263" t="s">
        <v>968</v>
      </c>
      <c r="C136" s="225">
        <v>51478.45</v>
      </c>
      <c r="D136" s="225">
        <v>700000</v>
      </c>
      <c r="E136" s="225">
        <v>175000</v>
      </c>
      <c r="F136" s="225">
        <v>51692.68</v>
      </c>
      <c r="G136" s="283">
        <f t="shared" si="1"/>
        <v>0.29538674285714284</v>
      </c>
      <c r="I136" s="226"/>
    </row>
    <row r="137" spans="1:9" s="220" customFormat="1" ht="12.75" x14ac:dyDescent="0.2">
      <c r="A137" s="223" t="s">
        <v>101</v>
      </c>
      <c r="B137" s="263" t="s">
        <v>969</v>
      </c>
      <c r="C137" s="225">
        <v>0</v>
      </c>
      <c r="D137" s="225">
        <v>300000</v>
      </c>
      <c r="E137" s="225">
        <v>75000</v>
      </c>
      <c r="F137" s="225"/>
      <c r="G137" s="283">
        <f t="shared" si="1"/>
        <v>0</v>
      </c>
      <c r="I137" s="226"/>
    </row>
    <row r="138" spans="1:9" s="220" customFormat="1" ht="25.5" x14ac:dyDescent="0.2">
      <c r="A138" s="223" t="s">
        <v>102</v>
      </c>
      <c r="B138" s="263" t="s">
        <v>970</v>
      </c>
      <c r="C138" s="225">
        <v>179520</v>
      </c>
      <c r="D138" s="225">
        <v>600000</v>
      </c>
      <c r="E138" s="225">
        <v>0</v>
      </c>
      <c r="F138" s="225">
        <v>0</v>
      </c>
      <c r="G138" s="283"/>
      <c r="I138" s="226"/>
    </row>
    <row r="139" spans="1:9" s="220" customFormat="1" ht="12.75" x14ac:dyDescent="0.2">
      <c r="A139" s="223" t="s">
        <v>103</v>
      </c>
      <c r="B139" s="263" t="s">
        <v>971</v>
      </c>
      <c r="C139" s="225">
        <v>0</v>
      </c>
      <c r="D139" s="225">
        <v>2000000</v>
      </c>
      <c r="E139" s="225">
        <v>0</v>
      </c>
      <c r="F139" s="225">
        <v>0</v>
      </c>
      <c r="G139" s="283"/>
      <c r="I139" s="226"/>
    </row>
    <row r="140" spans="1:9" s="220" customFormat="1" ht="25.5" x14ac:dyDescent="0.2">
      <c r="A140" s="216" t="s">
        <v>98</v>
      </c>
      <c r="B140" s="264" t="s">
        <v>972</v>
      </c>
      <c r="C140" s="218">
        <v>0</v>
      </c>
      <c r="D140" s="218">
        <v>1600000</v>
      </c>
      <c r="E140" s="218">
        <v>0</v>
      </c>
      <c r="F140" s="225"/>
      <c r="G140" s="283"/>
      <c r="I140" s="226"/>
    </row>
    <row r="141" spans="1:9" s="220" customFormat="1" x14ac:dyDescent="0.25">
      <c r="A141" s="216"/>
      <c r="B141" s="134" t="s">
        <v>973</v>
      </c>
      <c r="C141" s="225"/>
      <c r="D141" s="218"/>
      <c r="E141" s="225"/>
      <c r="F141" s="225"/>
      <c r="G141" s="283"/>
      <c r="I141" s="226"/>
    </row>
    <row r="142" spans="1:9" s="220" customFormat="1" ht="25.5" x14ac:dyDescent="0.2">
      <c r="A142" s="216" t="s">
        <v>97</v>
      </c>
      <c r="B142" s="231" t="s">
        <v>974</v>
      </c>
      <c r="C142" s="218">
        <v>0</v>
      </c>
      <c r="D142" s="218">
        <v>200000</v>
      </c>
      <c r="E142" s="218">
        <v>200000</v>
      </c>
      <c r="F142" s="218">
        <v>0</v>
      </c>
      <c r="G142" s="283">
        <f t="shared" ref="G142:G205" si="2">(F142/E142)</f>
        <v>0</v>
      </c>
      <c r="I142" s="226"/>
    </row>
    <row r="143" spans="1:9" s="220" customFormat="1" ht="12.75" x14ac:dyDescent="0.2">
      <c r="A143" s="216" t="s">
        <v>98</v>
      </c>
      <c r="B143" s="231" t="s">
        <v>975</v>
      </c>
      <c r="C143" s="218">
        <v>18100</v>
      </c>
      <c r="D143" s="218">
        <v>200000</v>
      </c>
      <c r="E143" s="218">
        <v>50000</v>
      </c>
      <c r="F143" s="218">
        <v>0</v>
      </c>
      <c r="G143" s="283">
        <f t="shared" si="2"/>
        <v>0</v>
      </c>
      <c r="I143" s="226"/>
    </row>
    <row r="144" spans="1:9" s="220" customFormat="1" ht="25.5" x14ac:dyDescent="0.2">
      <c r="A144" s="216" t="s">
        <v>99</v>
      </c>
      <c r="B144" s="231" t="s">
        <v>976</v>
      </c>
      <c r="C144" s="218">
        <v>0</v>
      </c>
      <c r="D144" s="218">
        <v>250000</v>
      </c>
      <c r="E144" s="218">
        <v>62500</v>
      </c>
      <c r="F144" s="218">
        <v>80350</v>
      </c>
      <c r="G144" s="283">
        <f t="shared" si="2"/>
        <v>1.2856000000000001</v>
      </c>
      <c r="I144" s="226"/>
    </row>
    <row r="145" spans="1:9" s="220" customFormat="1" ht="25.5" x14ac:dyDescent="0.2">
      <c r="A145" s="216" t="s">
        <v>100</v>
      </c>
      <c r="B145" s="231" t="s">
        <v>977</v>
      </c>
      <c r="C145" s="218">
        <v>36800</v>
      </c>
      <c r="D145" s="218">
        <v>300000</v>
      </c>
      <c r="E145" s="218">
        <v>75000</v>
      </c>
      <c r="F145" s="218">
        <v>0</v>
      </c>
      <c r="G145" s="283">
        <f t="shared" si="2"/>
        <v>0</v>
      </c>
      <c r="I145" s="226"/>
    </row>
    <row r="146" spans="1:9" s="220" customFormat="1" ht="12.75" x14ac:dyDescent="0.2">
      <c r="A146" s="216" t="s">
        <v>101</v>
      </c>
      <c r="B146" s="231" t="s">
        <v>978</v>
      </c>
      <c r="C146" s="218">
        <v>150870.07</v>
      </c>
      <c r="D146" s="218">
        <v>390000</v>
      </c>
      <c r="E146" s="218">
        <v>97500</v>
      </c>
      <c r="F146" s="218">
        <v>0</v>
      </c>
      <c r="G146" s="283">
        <f t="shared" si="2"/>
        <v>0</v>
      </c>
      <c r="I146" s="226"/>
    </row>
    <row r="147" spans="1:9" s="220" customFormat="1" ht="25.5" x14ac:dyDescent="0.2">
      <c r="A147" s="216" t="s">
        <v>102</v>
      </c>
      <c r="B147" s="231" t="s">
        <v>979</v>
      </c>
      <c r="C147" s="218">
        <v>0</v>
      </c>
      <c r="D147" s="218">
        <v>280000</v>
      </c>
      <c r="E147" s="218">
        <v>70000</v>
      </c>
      <c r="F147" s="218">
        <v>0</v>
      </c>
      <c r="G147" s="283">
        <f t="shared" si="2"/>
        <v>0</v>
      </c>
      <c r="I147" s="226"/>
    </row>
    <row r="148" spans="1:9" s="220" customFormat="1" ht="25.5" x14ac:dyDescent="0.2">
      <c r="A148" s="216" t="s">
        <v>103</v>
      </c>
      <c r="B148" s="231" t="s">
        <v>980</v>
      </c>
      <c r="C148" s="218">
        <v>100145.03</v>
      </c>
      <c r="D148" s="218">
        <v>300000</v>
      </c>
      <c r="E148" s="218">
        <v>75000</v>
      </c>
      <c r="F148" s="218">
        <v>0</v>
      </c>
      <c r="G148" s="283">
        <f t="shared" si="2"/>
        <v>0</v>
      </c>
      <c r="I148" s="226"/>
    </row>
    <row r="149" spans="1:9" s="220" customFormat="1" ht="25.5" x14ac:dyDescent="0.2">
      <c r="A149" s="216" t="s">
        <v>104</v>
      </c>
      <c r="B149" s="231" t="s">
        <v>981</v>
      </c>
      <c r="C149" s="218">
        <v>0</v>
      </c>
      <c r="D149" s="218">
        <v>200000</v>
      </c>
      <c r="E149" s="218">
        <v>0</v>
      </c>
      <c r="F149" s="218">
        <v>0</v>
      </c>
      <c r="G149" s="283"/>
      <c r="I149" s="226"/>
    </row>
    <row r="150" spans="1:9" s="220" customFormat="1" ht="12.75" x14ac:dyDescent="0.2">
      <c r="A150" s="216" t="s">
        <v>105</v>
      </c>
      <c r="B150" s="231" t="s">
        <v>982</v>
      </c>
      <c r="C150" s="218">
        <v>20669</v>
      </c>
      <c r="D150" s="218">
        <v>200000</v>
      </c>
      <c r="E150" s="218">
        <v>70000</v>
      </c>
      <c r="F150" s="218">
        <v>43208</v>
      </c>
      <c r="G150" s="283">
        <f t="shared" si="2"/>
        <v>0.61725714285714284</v>
      </c>
      <c r="I150" s="226"/>
    </row>
    <row r="151" spans="1:9" s="220" customFormat="1" ht="12.75" x14ac:dyDescent="0.2">
      <c r="A151" s="216" t="s">
        <v>106</v>
      </c>
      <c r="B151" s="231" t="s">
        <v>983</v>
      </c>
      <c r="C151" s="218">
        <v>198000</v>
      </c>
      <c r="D151" s="218">
        <v>200000</v>
      </c>
      <c r="E151" s="218">
        <v>0</v>
      </c>
      <c r="F151" s="218">
        <v>0</v>
      </c>
      <c r="G151" s="283"/>
      <c r="I151" s="226"/>
    </row>
    <row r="152" spans="1:9" s="220" customFormat="1" ht="25.5" x14ac:dyDescent="0.2">
      <c r="A152" s="216" t="s">
        <v>107</v>
      </c>
      <c r="B152" s="231" t="s">
        <v>984</v>
      </c>
      <c r="C152" s="218">
        <v>89435</v>
      </c>
      <c r="D152" s="218">
        <v>350000</v>
      </c>
      <c r="E152" s="218">
        <v>87500</v>
      </c>
      <c r="F152" s="218">
        <v>0</v>
      </c>
      <c r="G152" s="283">
        <f t="shared" si="2"/>
        <v>0</v>
      </c>
      <c r="I152" s="226"/>
    </row>
    <row r="153" spans="1:9" s="220" customFormat="1" ht="12.75" x14ac:dyDescent="0.2">
      <c r="A153" s="216" t="s">
        <v>108</v>
      </c>
      <c r="B153" s="236" t="s">
        <v>985</v>
      </c>
      <c r="C153" s="218">
        <v>0</v>
      </c>
      <c r="D153" s="218">
        <v>200000</v>
      </c>
      <c r="E153" s="218">
        <v>50000</v>
      </c>
      <c r="F153" s="218">
        <v>0</v>
      </c>
      <c r="G153" s="283">
        <f t="shared" si="2"/>
        <v>0</v>
      </c>
      <c r="I153" s="226"/>
    </row>
    <row r="154" spans="1:9" s="220" customFormat="1" ht="12.75" x14ac:dyDescent="0.2">
      <c r="A154" s="216" t="s">
        <v>109</v>
      </c>
      <c r="B154" s="265" t="s">
        <v>986</v>
      </c>
      <c r="C154" s="218">
        <v>347817.65</v>
      </c>
      <c r="D154" s="218">
        <v>390000</v>
      </c>
      <c r="E154" s="218">
        <v>97500</v>
      </c>
      <c r="F154" s="218">
        <v>86171.11</v>
      </c>
      <c r="G154" s="283">
        <f t="shared" si="2"/>
        <v>0.88380625641025645</v>
      </c>
      <c r="I154" s="226"/>
    </row>
    <row r="155" spans="1:9" s="220" customFormat="1" ht="25.5" x14ac:dyDescent="0.2">
      <c r="A155" s="216" t="s">
        <v>110</v>
      </c>
      <c r="B155" s="231" t="s">
        <v>987</v>
      </c>
      <c r="C155" s="218">
        <v>212265.5</v>
      </c>
      <c r="D155" s="218">
        <v>350000</v>
      </c>
      <c r="E155" s="218">
        <v>0</v>
      </c>
      <c r="F155" s="218">
        <v>0</v>
      </c>
      <c r="G155" s="283"/>
      <c r="I155" s="226"/>
    </row>
    <row r="156" spans="1:9" s="220" customFormat="1" ht="12.75" x14ac:dyDescent="0.2">
      <c r="A156" s="216" t="s">
        <v>111</v>
      </c>
      <c r="B156" s="231" t="s">
        <v>988</v>
      </c>
      <c r="C156" s="218">
        <v>14676.21</v>
      </c>
      <c r="D156" s="218">
        <v>20000</v>
      </c>
      <c r="E156" s="218">
        <v>0</v>
      </c>
      <c r="F156" s="218">
        <v>0</v>
      </c>
      <c r="G156" s="283"/>
      <c r="I156" s="226"/>
    </row>
    <row r="157" spans="1:9" s="220" customFormat="1" ht="38.25" x14ac:dyDescent="0.2">
      <c r="A157" s="216" t="s">
        <v>112</v>
      </c>
      <c r="B157" s="231" t="s">
        <v>989</v>
      </c>
      <c r="C157" s="218">
        <v>11200</v>
      </c>
      <c r="D157" s="218">
        <v>20000</v>
      </c>
      <c r="E157" s="218">
        <v>0</v>
      </c>
      <c r="F157" s="218">
        <v>0</v>
      </c>
      <c r="G157" s="283"/>
      <c r="I157" s="226"/>
    </row>
    <row r="158" spans="1:9" s="220" customFormat="1" ht="25.5" x14ac:dyDescent="0.2">
      <c r="A158" s="216" t="s">
        <v>113</v>
      </c>
      <c r="B158" s="231" t="s">
        <v>990</v>
      </c>
      <c r="C158" s="218">
        <f>SUM(C159:C173)</f>
        <v>23424219.549999997</v>
      </c>
      <c r="D158" s="218">
        <f>SUM(D159:D173)</f>
        <v>22700000</v>
      </c>
      <c r="E158" s="218">
        <v>4501400</v>
      </c>
      <c r="F158" s="218">
        <f>SUM(F159:F173)</f>
        <v>4200908.26</v>
      </c>
      <c r="G158" s="283">
        <f t="shared" si="2"/>
        <v>0.93324482605411641</v>
      </c>
      <c r="I158" s="226"/>
    </row>
    <row r="159" spans="1:9" s="220" customFormat="1" ht="12.75" x14ac:dyDescent="0.2">
      <c r="A159" s="223" t="s">
        <v>97</v>
      </c>
      <c r="B159" s="266" t="s">
        <v>991</v>
      </c>
      <c r="C159" s="225">
        <v>5515625.1699999999</v>
      </c>
      <c r="D159" s="225">
        <v>5250000</v>
      </c>
      <c r="E159" s="225">
        <v>1050000</v>
      </c>
      <c r="F159" s="225">
        <v>1396508.8</v>
      </c>
      <c r="G159" s="283">
        <f t="shared" si="2"/>
        <v>1.3300083809523811</v>
      </c>
      <c r="I159" s="226"/>
    </row>
    <row r="160" spans="1:9" s="220" customFormat="1" ht="12.75" x14ac:dyDescent="0.2">
      <c r="A160" s="223" t="s">
        <v>98</v>
      </c>
      <c r="B160" s="267" t="s">
        <v>992</v>
      </c>
      <c r="C160" s="225">
        <v>1866480.8</v>
      </c>
      <c r="D160" s="225">
        <v>975000</v>
      </c>
      <c r="E160" s="225">
        <v>195000</v>
      </c>
      <c r="F160" s="225">
        <v>155836.78</v>
      </c>
      <c r="G160" s="283">
        <f t="shared" si="2"/>
        <v>0.79916297435897432</v>
      </c>
      <c r="I160" s="226"/>
    </row>
    <row r="161" spans="1:9" s="220" customFormat="1" ht="25.5" x14ac:dyDescent="0.2">
      <c r="A161" s="223" t="s">
        <v>99</v>
      </c>
      <c r="B161" s="267" t="s">
        <v>993</v>
      </c>
      <c r="C161" s="225">
        <v>799155</v>
      </c>
      <c r="D161" s="225">
        <v>1175000</v>
      </c>
      <c r="E161" s="225">
        <v>195000</v>
      </c>
      <c r="F161" s="225">
        <v>94500</v>
      </c>
      <c r="G161" s="283">
        <f t="shared" si="2"/>
        <v>0.48461538461538461</v>
      </c>
      <c r="I161" s="226"/>
    </row>
    <row r="162" spans="1:9" s="220" customFormat="1" ht="12.75" x14ac:dyDescent="0.2">
      <c r="A162" s="223" t="s">
        <v>100</v>
      </c>
      <c r="B162" s="266" t="s">
        <v>994</v>
      </c>
      <c r="C162" s="225">
        <v>2365260</v>
      </c>
      <c r="D162" s="225">
        <v>1725000</v>
      </c>
      <c r="E162" s="225">
        <v>345000</v>
      </c>
      <c r="F162" s="225">
        <v>451350</v>
      </c>
      <c r="G162" s="283">
        <f t="shared" si="2"/>
        <v>1.3082608695652174</v>
      </c>
      <c r="I162" s="226"/>
    </row>
    <row r="163" spans="1:9" s="220" customFormat="1" ht="25.5" x14ac:dyDescent="0.2">
      <c r="A163" s="223" t="s">
        <v>101</v>
      </c>
      <c r="B163" s="267" t="s">
        <v>995</v>
      </c>
      <c r="C163" s="225">
        <v>499616.2</v>
      </c>
      <c r="D163" s="225">
        <v>375000</v>
      </c>
      <c r="E163" s="225">
        <v>75000</v>
      </c>
      <c r="F163" s="225">
        <v>54025</v>
      </c>
      <c r="G163" s="283">
        <f t="shared" si="2"/>
        <v>0.72033333333333338</v>
      </c>
      <c r="I163" s="226"/>
    </row>
    <row r="164" spans="1:9" s="220" customFormat="1" ht="12.75" x14ac:dyDescent="0.2">
      <c r="A164" s="223" t="s">
        <v>102</v>
      </c>
      <c r="B164" s="267" t="s">
        <v>996</v>
      </c>
      <c r="C164" s="225">
        <v>494401.6</v>
      </c>
      <c r="D164" s="225">
        <v>375000</v>
      </c>
      <c r="E164" s="225">
        <v>75000</v>
      </c>
      <c r="F164" s="225">
        <v>59788</v>
      </c>
      <c r="G164" s="283">
        <f t="shared" si="2"/>
        <v>0.79717333333333329</v>
      </c>
      <c r="I164" s="226"/>
    </row>
    <row r="165" spans="1:9" s="220" customFormat="1" ht="12.75" x14ac:dyDescent="0.2">
      <c r="A165" s="223" t="s">
        <v>103</v>
      </c>
      <c r="B165" s="266" t="s">
        <v>997</v>
      </c>
      <c r="C165" s="225">
        <v>1902644</v>
      </c>
      <c r="D165" s="225">
        <v>1725000</v>
      </c>
      <c r="E165" s="225">
        <v>345000</v>
      </c>
      <c r="F165" s="225">
        <v>409966.67</v>
      </c>
      <c r="G165" s="283">
        <f t="shared" si="2"/>
        <v>1.188309188405797</v>
      </c>
      <c r="I165" s="226"/>
    </row>
    <row r="166" spans="1:9" s="220" customFormat="1" ht="25.5" x14ac:dyDescent="0.2">
      <c r="A166" s="223" t="s">
        <v>104</v>
      </c>
      <c r="B166" s="266" t="s">
        <v>998</v>
      </c>
      <c r="C166" s="225">
        <v>251196</v>
      </c>
      <c r="D166" s="225">
        <v>300000</v>
      </c>
      <c r="E166" s="225">
        <v>60000</v>
      </c>
      <c r="F166" s="225">
        <v>45210</v>
      </c>
      <c r="G166" s="283">
        <f t="shared" si="2"/>
        <v>0.75349999999999995</v>
      </c>
      <c r="I166" s="226"/>
    </row>
    <row r="167" spans="1:9" s="220" customFormat="1" ht="12.75" x14ac:dyDescent="0.2">
      <c r="A167" s="223" t="s">
        <v>105</v>
      </c>
      <c r="B167" s="266" t="s">
        <v>999</v>
      </c>
      <c r="C167" s="225">
        <v>884075</v>
      </c>
      <c r="D167" s="225">
        <v>825000</v>
      </c>
      <c r="E167" s="225">
        <v>165000</v>
      </c>
      <c r="F167" s="225">
        <v>28970</v>
      </c>
      <c r="G167" s="283">
        <f t="shared" si="2"/>
        <v>0.17557575757575758</v>
      </c>
      <c r="I167" s="226"/>
    </row>
    <row r="168" spans="1:9" s="220" customFormat="1" ht="12.75" x14ac:dyDescent="0.2">
      <c r="A168" s="223" t="s">
        <v>106</v>
      </c>
      <c r="B168" s="266" t="s">
        <v>1000</v>
      </c>
      <c r="C168" s="225">
        <v>4369744.8</v>
      </c>
      <c r="D168" s="225">
        <v>5250000</v>
      </c>
      <c r="E168" s="225">
        <v>1050000</v>
      </c>
      <c r="F168" s="225">
        <v>750748.08</v>
      </c>
      <c r="G168" s="283">
        <f t="shared" si="2"/>
        <v>0.71499817142857136</v>
      </c>
      <c r="I168" s="226"/>
    </row>
    <row r="169" spans="1:9" s="220" customFormat="1" ht="25.5" x14ac:dyDescent="0.2">
      <c r="A169" s="223" t="s">
        <v>107</v>
      </c>
      <c r="B169" s="266" t="s">
        <v>1001</v>
      </c>
      <c r="C169" s="225">
        <v>651941.6</v>
      </c>
      <c r="D169" s="225">
        <v>825000</v>
      </c>
      <c r="E169" s="225">
        <v>165000</v>
      </c>
      <c r="F169" s="225">
        <v>195052.83</v>
      </c>
      <c r="G169" s="283">
        <f t="shared" si="2"/>
        <v>1.1821383636363636</v>
      </c>
      <c r="I169" s="226"/>
    </row>
    <row r="170" spans="1:9" s="220" customFormat="1" ht="12.75" x14ac:dyDescent="0.2">
      <c r="A170" s="223" t="s">
        <v>108</v>
      </c>
      <c r="B170" s="266" t="s">
        <v>1002</v>
      </c>
      <c r="C170" s="225">
        <v>126895.2</v>
      </c>
      <c r="D170" s="225">
        <v>90000</v>
      </c>
      <c r="E170" s="225">
        <v>18000</v>
      </c>
      <c r="F170" s="225">
        <v>37600</v>
      </c>
      <c r="G170" s="283">
        <f t="shared" si="2"/>
        <v>2.088888888888889</v>
      </c>
      <c r="I170" s="226"/>
    </row>
    <row r="171" spans="1:9" s="220" customFormat="1" ht="25.5" x14ac:dyDescent="0.2">
      <c r="A171" s="223" t="s">
        <v>109</v>
      </c>
      <c r="B171" s="266" t="s">
        <v>1003</v>
      </c>
      <c r="C171" s="225">
        <v>376304</v>
      </c>
      <c r="D171" s="225">
        <v>285000</v>
      </c>
      <c r="E171" s="225">
        <v>58400</v>
      </c>
      <c r="F171" s="225">
        <v>54980.3</v>
      </c>
      <c r="G171" s="283">
        <f t="shared" si="2"/>
        <v>0.94144349315068498</v>
      </c>
      <c r="I171" s="226"/>
    </row>
    <row r="172" spans="1:9" s="220" customFormat="1" ht="25.5" x14ac:dyDescent="0.2">
      <c r="A172" s="223" t="s">
        <v>110</v>
      </c>
      <c r="B172" s="266" t="s">
        <v>1004</v>
      </c>
      <c r="C172" s="225">
        <v>3088100.8</v>
      </c>
      <c r="D172" s="225">
        <v>3000000</v>
      </c>
      <c r="E172" s="225">
        <v>600000</v>
      </c>
      <c r="F172" s="225">
        <v>427821.8</v>
      </c>
      <c r="G172" s="283">
        <f t="shared" si="2"/>
        <v>0.71303633333333327</v>
      </c>
      <c r="I172" s="226"/>
    </row>
    <row r="173" spans="1:9" s="220" customFormat="1" ht="12.75" x14ac:dyDescent="0.2">
      <c r="A173" s="223" t="s">
        <v>111</v>
      </c>
      <c r="B173" s="266" t="s">
        <v>1005</v>
      </c>
      <c r="C173" s="225">
        <v>232779.38</v>
      </c>
      <c r="D173" s="225">
        <v>525000</v>
      </c>
      <c r="E173" s="225">
        <v>105000</v>
      </c>
      <c r="F173" s="225">
        <v>38550</v>
      </c>
      <c r="G173" s="283">
        <f t="shared" si="2"/>
        <v>0.36714285714285716</v>
      </c>
      <c r="I173" s="226"/>
    </row>
    <row r="174" spans="1:9" s="220" customFormat="1" ht="27.75" customHeight="1" x14ac:dyDescent="0.2">
      <c r="A174" s="216" t="s">
        <v>114</v>
      </c>
      <c r="B174" s="231" t="s">
        <v>1006</v>
      </c>
      <c r="C174" s="218">
        <v>21905.3</v>
      </c>
      <c r="D174" s="218">
        <v>300000</v>
      </c>
      <c r="E174" s="218">
        <v>75000</v>
      </c>
      <c r="F174" s="218">
        <v>19490</v>
      </c>
      <c r="G174" s="283">
        <f t="shared" si="2"/>
        <v>0.25986666666666669</v>
      </c>
      <c r="I174" s="226"/>
    </row>
    <row r="175" spans="1:9" s="220" customFormat="1" ht="25.5" x14ac:dyDescent="0.2">
      <c r="A175" s="216" t="s">
        <v>115</v>
      </c>
      <c r="B175" s="268" t="s">
        <v>1007</v>
      </c>
      <c r="C175" s="218">
        <v>0</v>
      </c>
      <c r="D175" s="218">
        <v>350000</v>
      </c>
      <c r="E175" s="218">
        <v>90000</v>
      </c>
      <c r="F175" s="218">
        <v>22000</v>
      </c>
      <c r="G175" s="283">
        <f t="shared" si="2"/>
        <v>0.24444444444444444</v>
      </c>
      <c r="I175" s="226"/>
    </row>
    <row r="176" spans="1:9" s="220" customFormat="1" ht="25.5" x14ac:dyDescent="0.2">
      <c r="A176" s="216" t="s">
        <v>116</v>
      </c>
      <c r="B176" s="269" t="s">
        <v>1008</v>
      </c>
      <c r="C176" s="218">
        <f>SUM(C177:C180)</f>
        <v>1570120</v>
      </c>
      <c r="D176" s="218">
        <v>3550000</v>
      </c>
      <c r="E176" s="218">
        <v>887500</v>
      </c>
      <c r="F176" s="218">
        <v>0</v>
      </c>
      <c r="G176" s="283">
        <f t="shared" si="2"/>
        <v>0</v>
      </c>
      <c r="I176" s="226"/>
    </row>
    <row r="177" spans="1:9" s="220" customFormat="1" ht="25.5" x14ac:dyDescent="0.2">
      <c r="A177" s="223" t="s">
        <v>97</v>
      </c>
      <c r="B177" s="270" t="s">
        <v>1009</v>
      </c>
      <c r="C177" s="225">
        <v>105060</v>
      </c>
      <c r="D177" s="225">
        <v>200000</v>
      </c>
      <c r="E177" s="225">
        <v>50000</v>
      </c>
      <c r="F177" s="225">
        <v>0</v>
      </c>
      <c r="G177" s="283">
        <f t="shared" si="2"/>
        <v>0</v>
      </c>
      <c r="I177" s="226"/>
    </row>
    <row r="178" spans="1:9" s="220" customFormat="1" ht="25.5" x14ac:dyDescent="0.2">
      <c r="A178" s="223" t="s">
        <v>98</v>
      </c>
      <c r="B178" s="271" t="s">
        <v>1010</v>
      </c>
      <c r="C178" s="225">
        <v>213850</v>
      </c>
      <c r="D178" s="225">
        <v>550000</v>
      </c>
      <c r="E178" s="225">
        <v>137500</v>
      </c>
      <c r="F178" s="225">
        <v>0</v>
      </c>
      <c r="G178" s="283">
        <f t="shared" si="2"/>
        <v>0</v>
      </c>
      <c r="I178" s="226"/>
    </row>
    <row r="179" spans="1:9" s="220" customFormat="1" ht="12.75" x14ac:dyDescent="0.2">
      <c r="A179" s="223" t="s">
        <v>99</v>
      </c>
      <c r="B179" s="270" t="s">
        <v>1011</v>
      </c>
      <c r="C179" s="225">
        <v>1251210</v>
      </c>
      <c r="D179" s="225">
        <v>2700000</v>
      </c>
      <c r="E179" s="225">
        <v>675000</v>
      </c>
      <c r="F179" s="225">
        <v>0</v>
      </c>
      <c r="G179" s="283">
        <f t="shared" si="2"/>
        <v>0</v>
      </c>
      <c r="I179" s="226"/>
    </row>
    <row r="180" spans="1:9" s="220" customFormat="1" ht="25.5" x14ac:dyDescent="0.2">
      <c r="A180" s="223" t="s">
        <v>100</v>
      </c>
      <c r="B180" s="271" t="s">
        <v>1012</v>
      </c>
      <c r="C180" s="225">
        <v>0</v>
      </c>
      <c r="D180" s="225">
        <v>100000</v>
      </c>
      <c r="E180" s="225">
        <v>25000</v>
      </c>
      <c r="F180" s="225">
        <v>0</v>
      </c>
      <c r="G180" s="283">
        <f t="shared" si="2"/>
        <v>0</v>
      </c>
      <c r="I180" s="226"/>
    </row>
    <row r="181" spans="1:9" s="220" customFormat="1" ht="25.5" x14ac:dyDescent="0.2">
      <c r="A181" s="216" t="s">
        <v>117</v>
      </c>
      <c r="B181" s="235" t="s">
        <v>1013</v>
      </c>
      <c r="C181" s="218">
        <v>10900</v>
      </c>
      <c r="D181" s="218">
        <v>50000</v>
      </c>
      <c r="E181" s="218">
        <v>12500</v>
      </c>
      <c r="F181" s="218">
        <v>0</v>
      </c>
      <c r="G181" s="283">
        <f t="shared" si="2"/>
        <v>0</v>
      </c>
      <c r="I181" s="226"/>
    </row>
    <row r="182" spans="1:9" s="220" customFormat="1" x14ac:dyDescent="0.25">
      <c r="A182" s="216"/>
      <c r="B182" s="134" t="s">
        <v>1014</v>
      </c>
      <c r="C182" s="225"/>
      <c r="D182" s="218"/>
      <c r="E182" s="225"/>
      <c r="F182" s="225"/>
      <c r="G182" s="283"/>
      <c r="I182" s="226"/>
    </row>
    <row r="183" spans="1:9" s="220" customFormat="1" ht="12.75" x14ac:dyDescent="0.2">
      <c r="A183" s="216" t="s">
        <v>97</v>
      </c>
      <c r="B183" s="272" t="s">
        <v>1015</v>
      </c>
      <c r="C183" s="218">
        <v>76800</v>
      </c>
      <c r="D183" s="218">
        <v>360000</v>
      </c>
      <c r="E183" s="218">
        <v>90000</v>
      </c>
      <c r="F183" s="218">
        <v>26760</v>
      </c>
      <c r="G183" s="283">
        <f t="shared" si="2"/>
        <v>0.29733333333333334</v>
      </c>
      <c r="I183" s="226"/>
    </row>
    <row r="184" spans="1:9" s="220" customFormat="1" ht="12.75" x14ac:dyDescent="0.2">
      <c r="A184" s="216" t="s">
        <v>98</v>
      </c>
      <c r="B184" s="272" t="s">
        <v>1016</v>
      </c>
      <c r="C184" s="218">
        <v>178796.75</v>
      </c>
      <c r="D184" s="218">
        <v>300000</v>
      </c>
      <c r="E184" s="218">
        <v>75000</v>
      </c>
      <c r="F184" s="218">
        <v>0</v>
      </c>
      <c r="G184" s="283">
        <f t="shared" si="2"/>
        <v>0</v>
      </c>
      <c r="I184" s="226"/>
    </row>
    <row r="185" spans="1:9" s="220" customFormat="1" ht="25.5" x14ac:dyDescent="0.2">
      <c r="A185" s="216" t="s">
        <v>99</v>
      </c>
      <c r="B185" s="251" t="s">
        <v>1017</v>
      </c>
      <c r="C185" s="218">
        <v>14000</v>
      </c>
      <c r="D185" s="218">
        <v>200000</v>
      </c>
      <c r="E185" s="218">
        <v>200000</v>
      </c>
      <c r="F185" s="218">
        <v>0</v>
      </c>
      <c r="G185" s="283">
        <f t="shared" si="2"/>
        <v>0</v>
      </c>
      <c r="I185" s="226"/>
    </row>
    <row r="186" spans="1:9" s="220" customFormat="1" ht="25.5" x14ac:dyDescent="0.2">
      <c r="A186" s="216" t="s">
        <v>100</v>
      </c>
      <c r="B186" s="251" t="s">
        <v>1018</v>
      </c>
      <c r="C186" s="218">
        <v>0</v>
      </c>
      <c r="D186" s="218">
        <v>100000</v>
      </c>
      <c r="E186" s="218">
        <v>0</v>
      </c>
      <c r="F186" s="218">
        <v>0</v>
      </c>
      <c r="G186" s="283"/>
      <c r="I186" s="226"/>
    </row>
    <row r="187" spans="1:9" s="220" customFormat="1" ht="25.5" x14ac:dyDescent="0.2">
      <c r="A187" s="216" t="s">
        <v>101</v>
      </c>
      <c r="B187" s="251" t="s">
        <v>1019</v>
      </c>
      <c r="C187" s="218">
        <v>1700</v>
      </c>
      <c r="D187" s="218">
        <v>200000</v>
      </c>
      <c r="E187" s="218">
        <v>50000</v>
      </c>
      <c r="F187" s="218">
        <v>0</v>
      </c>
      <c r="G187" s="283">
        <f t="shared" si="2"/>
        <v>0</v>
      </c>
      <c r="I187" s="226"/>
    </row>
    <row r="188" spans="1:9" s="220" customFormat="1" ht="12.75" x14ac:dyDescent="0.2">
      <c r="A188" s="223" t="s">
        <v>97</v>
      </c>
      <c r="B188" s="252" t="s">
        <v>1020</v>
      </c>
      <c r="C188" s="225">
        <v>1700</v>
      </c>
      <c r="D188" s="225">
        <v>140000</v>
      </c>
      <c r="E188" s="225">
        <v>35000</v>
      </c>
      <c r="F188" s="225">
        <v>0</v>
      </c>
      <c r="G188" s="283">
        <f t="shared" si="2"/>
        <v>0</v>
      </c>
      <c r="I188" s="226"/>
    </row>
    <row r="189" spans="1:9" s="220" customFormat="1" ht="12.75" x14ac:dyDescent="0.2">
      <c r="A189" s="223" t="s">
        <v>98</v>
      </c>
      <c r="B189" s="252" t="s">
        <v>1021</v>
      </c>
      <c r="C189" s="225">
        <v>0</v>
      </c>
      <c r="D189" s="225">
        <v>40000</v>
      </c>
      <c r="E189" s="225">
        <v>10000</v>
      </c>
      <c r="F189" s="225">
        <v>0</v>
      </c>
      <c r="G189" s="283">
        <f t="shared" si="2"/>
        <v>0</v>
      </c>
      <c r="I189" s="226"/>
    </row>
    <row r="190" spans="1:9" s="220" customFormat="1" ht="12.75" x14ac:dyDescent="0.2">
      <c r="A190" s="223" t="s">
        <v>99</v>
      </c>
      <c r="B190" s="273" t="s">
        <v>1022</v>
      </c>
      <c r="C190" s="225">
        <v>0</v>
      </c>
      <c r="D190" s="225">
        <v>20000</v>
      </c>
      <c r="E190" s="225">
        <v>5000</v>
      </c>
      <c r="F190" s="225">
        <v>0</v>
      </c>
      <c r="G190" s="283">
        <f t="shared" si="2"/>
        <v>0</v>
      </c>
      <c r="I190" s="226"/>
    </row>
    <row r="191" spans="1:9" s="220" customFormat="1" ht="12.75" x14ac:dyDescent="0.2">
      <c r="A191" s="216" t="s">
        <v>102</v>
      </c>
      <c r="B191" s="272" t="s">
        <v>1023</v>
      </c>
      <c r="C191" s="218">
        <v>41562.04</v>
      </c>
      <c r="D191" s="218">
        <v>150000</v>
      </c>
      <c r="E191" s="218">
        <v>37500</v>
      </c>
      <c r="F191" s="218">
        <v>15845.33</v>
      </c>
      <c r="G191" s="283">
        <f t="shared" si="2"/>
        <v>0.42254213333333335</v>
      </c>
      <c r="I191" s="226"/>
    </row>
    <row r="192" spans="1:9" s="220" customFormat="1" ht="12.75" x14ac:dyDescent="0.2">
      <c r="A192" s="216" t="s">
        <v>103</v>
      </c>
      <c r="B192" s="251" t="s">
        <v>1024</v>
      </c>
      <c r="C192" s="218">
        <v>48500</v>
      </c>
      <c r="D192" s="218">
        <v>200000</v>
      </c>
      <c r="E192" s="218">
        <v>0</v>
      </c>
      <c r="F192" s="218">
        <v>0</v>
      </c>
      <c r="G192" s="283"/>
      <c r="I192" s="226"/>
    </row>
    <row r="193" spans="1:9" s="220" customFormat="1" ht="25.5" x14ac:dyDescent="0.2">
      <c r="A193" s="216" t="s">
        <v>104</v>
      </c>
      <c r="B193" s="251" t="s">
        <v>1025</v>
      </c>
      <c r="C193" s="218">
        <v>0</v>
      </c>
      <c r="D193" s="218">
        <v>50000</v>
      </c>
      <c r="E193" s="218">
        <v>12500</v>
      </c>
      <c r="F193" s="218">
        <v>0</v>
      </c>
      <c r="G193" s="283">
        <f t="shared" si="2"/>
        <v>0</v>
      </c>
      <c r="I193" s="226"/>
    </row>
    <row r="194" spans="1:9" s="220" customFormat="1" ht="25.5" x14ac:dyDescent="0.2">
      <c r="A194" s="216" t="s">
        <v>105</v>
      </c>
      <c r="B194" s="251" t="s">
        <v>1026</v>
      </c>
      <c r="C194" s="218">
        <v>80000</v>
      </c>
      <c r="D194" s="218">
        <v>100000</v>
      </c>
      <c r="E194" s="218">
        <v>25000</v>
      </c>
      <c r="F194" s="218">
        <v>0</v>
      </c>
      <c r="G194" s="283">
        <f t="shared" si="2"/>
        <v>0</v>
      </c>
      <c r="I194" s="226"/>
    </row>
    <row r="195" spans="1:9" s="220" customFormat="1" ht="25.5" x14ac:dyDescent="0.2">
      <c r="A195" s="216" t="s">
        <v>106</v>
      </c>
      <c r="B195" s="272" t="s">
        <v>1027</v>
      </c>
      <c r="C195" s="218">
        <v>0</v>
      </c>
      <c r="D195" s="218">
        <v>300000</v>
      </c>
      <c r="E195" s="218">
        <v>150000</v>
      </c>
      <c r="F195" s="218">
        <v>55200</v>
      </c>
      <c r="G195" s="283">
        <f t="shared" si="2"/>
        <v>0.36799999999999999</v>
      </c>
      <c r="I195" s="226"/>
    </row>
    <row r="196" spans="1:9" s="220" customFormat="1" ht="12.75" x14ac:dyDescent="0.2">
      <c r="A196" s="216" t="s">
        <v>107</v>
      </c>
      <c r="B196" s="251" t="s">
        <v>1028</v>
      </c>
      <c r="C196" s="218">
        <v>114840</v>
      </c>
      <c r="D196" s="218">
        <v>150000</v>
      </c>
      <c r="E196" s="218">
        <v>37500</v>
      </c>
      <c r="F196" s="218">
        <v>0</v>
      </c>
      <c r="G196" s="283">
        <f t="shared" si="2"/>
        <v>0</v>
      </c>
      <c r="I196" s="226"/>
    </row>
    <row r="197" spans="1:9" s="220" customFormat="1" ht="25.5" x14ac:dyDescent="0.2">
      <c r="A197" s="216" t="s">
        <v>108</v>
      </c>
      <c r="B197" s="251" t="s">
        <v>1029</v>
      </c>
      <c r="C197" s="218">
        <v>247000</v>
      </c>
      <c r="D197" s="218">
        <v>250000</v>
      </c>
      <c r="E197" s="218">
        <v>62500</v>
      </c>
      <c r="F197" s="218">
        <v>0</v>
      </c>
      <c r="G197" s="283">
        <f t="shared" si="2"/>
        <v>0</v>
      </c>
      <c r="I197" s="226"/>
    </row>
    <row r="198" spans="1:9" s="220" customFormat="1" ht="12.75" x14ac:dyDescent="0.2">
      <c r="A198" s="216" t="s">
        <v>109</v>
      </c>
      <c r="B198" s="251" t="s">
        <v>1030</v>
      </c>
      <c r="C198" s="218">
        <v>206296.6</v>
      </c>
      <c r="D198" s="218">
        <v>300000</v>
      </c>
      <c r="E198" s="218">
        <v>75000</v>
      </c>
      <c r="F198" s="218">
        <v>22111.599999999999</v>
      </c>
      <c r="G198" s="283">
        <f t="shared" si="2"/>
        <v>0.29482133333333332</v>
      </c>
      <c r="I198" s="226"/>
    </row>
    <row r="199" spans="1:9" s="220" customFormat="1" ht="12.75" x14ac:dyDescent="0.2">
      <c r="A199" s="216" t="s">
        <v>110</v>
      </c>
      <c r="B199" s="251" t="s">
        <v>1031</v>
      </c>
      <c r="C199" s="218">
        <v>108931.33</v>
      </c>
      <c r="D199" s="218">
        <v>300000</v>
      </c>
      <c r="E199" s="218">
        <v>75000</v>
      </c>
      <c r="F199" s="218"/>
      <c r="G199" s="283">
        <f t="shared" si="2"/>
        <v>0</v>
      </c>
      <c r="I199" s="226"/>
    </row>
    <row r="200" spans="1:9" s="220" customFormat="1" ht="12.75" x14ac:dyDescent="0.2">
      <c r="A200" s="216" t="s">
        <v>111</v>
      </c>
      <c r="B200" s="272" t="s">
        <v>1032</v>
      </c>
      <c r="C200" s="218">
        <v>80906399.349999994</v>
      </c>
      <c r="D200" s="218">
        <v>57000000</v>
      </c>
      <c r="E200" s="218">
        <v>14250000</v>
      </c>
      <c r="F200" s="218">
        <v>14314377.18</v>
      </c>
      <c r="G200" s="283">
        <f t="shared" si="2"/>
        <v>1.0045176968421052</v>
      </c>
      <c r="I200" s="226"/>
    </row>
    <row r="201" spans="1:9" s="220" customFormat="1" ht="12.75" x14ac:dyDescent="0.2">
      <c r="A201" s="216" t="s">
        <v>112</v>
      </c>
      <c r="B201" s="251" t="s">
        <v>1033</v>
      </c>
      <c r="C201" s="218">
        <v>2687348.63</v>
      </c>
      <c r="D201" s="218">
        <v>3000000</v>
      </c>
      <c r="E201" s="218">
        <v>750000</v>
      </c>
      <c r="F201" s="218">
        <v>710723</v>
      </c>
      <c r="G201" s="283">
        <f t="shared" si="2"/>
        <v>0.94763066666666662</v>
      </c>
      <c r="I201" s="226"/>
    </row>
    <row r="202" spans="1:9" s="220" customFormat="1" ht="12.75" x14ac:dyDescent="0.2">
      <c r="A202" s="216" t="s">
        <v>113</v>
      </c>
      <c r="B202" s="251" t="s">
        <v>1034</v>
      </c>
      <c r="C202" s="218">
        <v>9776773.4399999995</v>
      </c>
      <c r="D202" s="218">
        <v>10000000</v>
      </c>
      <c r="E202" s="218">
        <v>2500000</v>
      </c>
      <c r="F202" s="218">
        <v>2512512.96</v>
      </c>
      <c r="G202" s="283">
        <f t="shared" si="2"/>
        <v>1.0050051840000001</v>
      </c>
      <c r="I202" s="226"/>
    </row>
    <row r="203" spans="1:9" s="220" customFormat="1" ht="12.75" x14ac:dyDescent="0.2">
      <c r="A203" s="216" t="s">
        <v>114</v>
      </c>
      <c r="B203" s="274" t="s">
        <v>1035</v>
      </c>
      <c r="C203" s="218">
        <v>198600</v>
      </c>
      <c r="D203" s="218">
        <v>200000</v>
      </c>
      <c r="E203" s="218">
        <v>50000</v>
      </c>
      <c r="F203" s="218">
        <v>0</v>
      </c>
      <c r="G203" s="283">
        <f t="shared" si="2"/>
        <v>0</v>
      </c>
      <c r="I203" s="226"/>
    </row>
    <row r="204" spans="1:9" s="220" customFormat="1" ht="25.5" x14ac:dyDescent="0.2">
      <c r="A204" s="216" t="s">
        <v>115</v>
      </c>
      <c r="B204" s="274" t="s">
        <v>1036</v>
      </c>
      <c r="C204" s="218">
        <v>49200</v>
      </c>
      <c r="D204" s="218">
        <v>50000</v>
      </c>
      <c r="E204" s="218">
        <v>0</v>
      </c>
      <c r="F204" s="218">
        <v>0</v>
      </c>
      <c r="G204" s="283"/>
      <c r="I204" s="226"/>
    </row>
    <row r="205" spans="1:9" s="220" customFormat="1" ht="12.75" x14ac:dyDescent="0.2">
      <c r="A205" s="216" t="s">
        <v>116</v>
      </c>
      <c r="B205" s="275" t="s">
        <v>1037</v>
      </c>
      <c r="C205" s="218">
        <v>0</v>
      </c>
      <c r="D205" s="218">
        <v>20000</v>
      </c>
      <c r="E205" s="218">
        <v>5000</v>
      </c>
      <c r="F205" s="218">
        <v>0</v>
      </c>
      <c r="G205" s="283">
        <f t="shared" si="2"/>
        <v>0</v>
      </c>
      <c r="I205" s="226"/>
    </row>
    <row r="206" spans="1:9" s="220" customFormat="1" ht="25.5" x14ac:dyDescent="0.2">
      <c r="A206" s="216" t="s">
        <v>117</v>
      </c>
      <c r="B206" s="275" t="s">
        <v>1038</v>
      </c>
      <c r="C206" s="218">
        <f>SUM(C207:C209)</f>
        <v>106000</v>
      </c>
      <c r="D206" s="218">
        <v>200000</v>
      </c>
      <c r="E206" s="218">
        <v>200000</v>
      </c>
      <c r="F206" s="218">
        <v>0</v>
      </c>
      <c r="G206" s="283">
        <f t="shared" ref="G206:G261" si="3">(F206/E206)</f>
        <v>0</v>
      </c>
      <c r="I206" s="226"/>
    </row>
    <row r="207" spans="1:9" s="220" customFormat="1" ht="12.75" x14ac:dyDescent="0.2">
      <c r="A207" s="223" t="s">
        <v>97</v>
      </c>
      <c r="B207" s="258" t="s">
        <v>1039</v>
      </c>
      <c r="C207" s="225">
        <v>53000</v>
      </c>
      <c r="D207" s="225">
        <v>50000</v>
      </c>
      <c r="E207" s="225">
        <v>50000</v>
      </c>
      <c r="F207" s="225">
        <v>0</v>
      </c>
      <c r="G207" s="283">
        <f t="shared" si="3"/>
        <v>0</v>
      </c>
      <c r="I207" s="226"/>
    </row>
    <row r="208" spans="1:9" s="220" customFormat="1" ht="25.5" x14ac:dyDescent="0.2">
      <c r="A208" s="223" t="s">
        <v>98</v>
      </c>
      <c r="B208" s="258" t="s">
        <v>1040</v>
      </c>
      <c r="C208" s="225">
        <v>28000</v>
      </c>
      <c r="D208" s="225">
        <v>50000</v>
      </c>
      <c r="E208" s="225">
        <v>50000</v>
      </c>
      <c r="F208" s="225">
        <v>0</v>
      </c>
      <c r="G208" s="283">
        <f t="shared" si="3"/>
        <v>0</v>
      </c>
      <c r="I208" s="226"/>
    </row>
    <row r="209" spans="1:9" s="220" customFormat="1" ht="12.75" x14ac:dyDescent="0.2">
      <c r="A209" s="223" t="s">
        <v>99</v>
      </c>
      <c r="B209" s="258" t="s">
        <v>1041</v>
      </c>
      <c r="C209" s="225">
        <v>25000</v>
      </c>
      <c r="D209" s="225">
        <v>100000</v>
      </c>
      <c r="E209" s="225">
        <v>100000</v>
      </c>
      <c r="F209" s="225">
        <v>0</v>
      </c>
      <c r="G209" s="283">
        <f t="shared" si="3"/>
        <v>0</v>
      </c>
      <c r="I209" s="226"/>
    </row>
    <row r="210" spans="1:9" s="220" customFormat="1" ht="12.75" x14ac:dyDescent="0.2">
      <c r="A210" s="216" t="s">
        <v>118</v>
      </c>
      <c r="B210" s="275" t="s">
        <v>1042</v>
      </c>
      <c r="C210" s="218">
        <v>14935</v>
      </c>
      <c r="D210" s="218">
        <v>10000</v>
      </c>
      <c r="E210" s="218">
        <v>0</v>
      </c>
      <c r="F210" s="218">
        <v>0</v>
      </c>
      <c r="G210" s="283"/>
      <c r="I210" s="226"/>
    </row>
    <row r="211" spans="1:9" s="220" customFormat="1" ht="12.75" x14ac:dyDescent="0.2">
      <c r="A211" s="216" t="s">
        <v>119</v>
      </c>
      <c r="B211" s="275" t="s">
        <v>1043</v>
      </c>
      <c r="C211" s="218">
        <v>0</v>
      </c>
      <c r="D211" s="218">
        <v>100000</v>
      </c>
      <c r="E211" s="218">
        <v>0</v>
      </c>
      <c r="F211" s="218">
        <v>0</v>
      </c>
      <c r="G211" s="283"/>
      <c r="I211" s="226"/>
    </row>
    <row r="212" spans="1:9" s="220" customFormat="1" ht="25.5" x14ac:dyDescent="0.2">
      <c r="A212" s="216" t="s">
        <v>120</v>
      </c>
      <c r="B212" s="275" t="s">
        <v>1044</v>
      </c>
      <c r="C212" s="218">
        <v>11200</v>
      </c>
      <c r="D212" s="218">
        <v>20000</v>
      </c>
      <c r="E212" s="218">
        <v>0</v>
      </c>
      <c r="F212" s="218">
        <v>0</v>
      </c>
      <c r="G212" s="283"/>
      <c r="I212" s="226"/>
    </row>
    <row r="213" spans="1:9" s="220" customFormat="1" ht="12.75" x14ac:dyDescent="0.2">
      <c r="A213" s="216" t="s">
        <v>885</v>
      </c>
      <c r="B213" s="275" t="s">
        <v>1045</v>
      </c>
      <c r="C213" s="218">
        <v>67647.81</v>
      </c>
      <c r="D213" s="218">
        <v>200000</v>
      </c>
      <c r="E213" s="218">
        <v>50000</v>
      </c>
      <c r="F213" s="218">
        <v>40303.4</v>
      </c>
      <c r="G213" s="283">
        <f t="shared" si="3"/>
        <v>0.80606800000000001</v>
      </c>
      <c r="I213" s="226"/>
    </row>
    <row r="214" spans="1:9" s="220" customFormat="1" ht="12.75" x14ac:dyDescent="0.2">
      <c r="A214" s="216" t="s">
        <v>889</v>
      </c>
      <c r="B214" s="275" t="s">
        <v>1046</v>
      </c>
      <c r="C214" s="218">
        <v>18250</v>
      </c>
      <c r="D214" s="218">
        <v>100000</v>
      </c>
      <c r="E214" s="218">
        <v>25000</v>
      </c>
      <c r="F214" s="218">
        <v>0</v>
      </c>
      <c r="G214" s="283">
        <f t="shared" si="3"/>
        <v>0</v>
      </c>
      <c r="I214" s="226"/>
    </row>
    <row r="215" spans="1:9" s="220" customFormat="1" ht="51" x14ac:dyDescent="0.2">
      <c r="A215" s="216" t="s">
        <v>891</v>
      </c>
      <c r="B215" s="276" t="s">
        <v>1047</v>
      </c>
      <c r="C215" s="218">
        <v>282728</v>
      </c>
      <c r="D215" s="218">
        <v>350000</v>
      </c>
      <c r="E215" s="218">
        <v>87500</v>
      </c>
      <c r="F215" s="218">
        <v>51110</v>
      </c>
      <c r="G215" s="283">
        <f t="shared" si="3"/>
        <v>0.5841142857142857</v>
      </c>
      <c r="I215" s="226"/>
    </row>
    <row r="216" spans="1:9" s="220" customFormat="1" ht="38.25" x14ac:dyDescent="0.2">
      <c r="A216" s="216" t="s">
        <v>893</v>
      </c>
      <c r="B216" s="275" t="s">
        <v>1048</v>
      </c>
      <c r="C216" s="218">
        <v>248110</v>
      </c>
      <c r="D216" s="218">
        <v>250000</v>
      </c>
      <c r="E216" s="218">
        <v>62500</v>
      </c>
      <c r="F216" s="218">
        <v>0</v>
      </c>
      <c r="G216" s="283">
        <f t="shared" si="3"/>
        <v>0</v>
      </c>
      <c r="I216" s="226"/>
    </row>
    <row r="217" spans="1:9" s="220" customFormat="1" ht="12.75" x14ac:dyDescent="0.2">
      <c r="A217" s="216" t="s">
        <v>895</v>
      </c>
      <c r="B217" s="275" t="s">
        <v>1049</v>
      </c>
      <c r="C217" s="218">
        <v>0</v>
      </c>
      <c r="D217" s="218">
        <v>220000</v>
      </c>
      <c r="E217" s="218">
        <v>0</v>
      </c>
      <c r="F217" s="218">
        <v>0</v>
      </c>
      <c r="G217" s="283"/>
      <c r="I217" s="226"/>
    </row>
    <row r="218" spans="1:9" s="220" customFormat="1" ht="25.5" x14ac:dyDescent="0.2">
      <c r="A218" s="223" t="s">
        <v>97</v>
      </c>
      <c r="B218" s="258" t="s">
        <v>1050</v>
      </c>
      <c r="C218" s="225">
        <v>0</v>
      </c>
      <c r="D218" s="225">
        <v>150000</v>
      </c>
      <c r="E218" s="225">
        <v>0</v>
      </c>
      <c r="F218" s="225">
        <v>0</v>
      </c>
      <c r="G218" s="283"/>
      <c r="I218" s="226"/>
    </row>
    <row r="219" spans="1:9" s="220" customFormat="1" ht="25.5" x14ac:dyDescent="0.2">
      <c r="A219" s="223" t="s">
        <v>98</v>
      </c>
      <c r="B219" s="258" t="s">
        <v>1051</v>
      </c>
      <c r="C219" s="225">
        <v>0</v>
      </c>
      <c r="D219" s="225">
        <v>70000</v>
      </c>
      <c r="E219" s="225">
        <v>0</v>
      </c>
      <c r="F219" s="225">
        <v>0</v>
      </c>
      <c r="G219" s="283"/>
      <c r="I219" s="226"/>
    </row>
    <row r="220" spans="1:9" s="220" customFormat="1" ht="12.75" x14ac:dyDescent="0.2">
      <c r="A220" s="216" t="s">
        <v>897</v>
      </c>
      <c r="B220" s="275" t="s">
        <v>1052</v>
      </c>
      <c r="C220" s="218">
        <v>0</v>
      </c>
      <c r="D220" s="218">
        <v>350000</v>
      </c>
      <c r="E220" s="218">
        <v>0</v>
      </c>
      <c r="F220" s="218">
        <v>0</v>
      </c>
      <c r="G220" s="283"/>
      <c r="I220" s="226"/>
    </row>
    <row r="221" spans="1:9" s="220" customFormat="1" ht="51" x14ac:dyDescent="0.2">
      <c r="A221" s="216" t="s">
        <v>901</v>
      </c>
      <c r="B221" s="251" t="s">
        <v>1053</v>
      </c>
      <c r="C221" s="218">
        <v>262660</v>
      </c>
      <c r="D221" s="218">
        <v>380000</v>
      </c>
      <c r="E221" s="218">
        <v>0</v>
      </c>
      <c r="F221" s="218">
        <v>0</v>
      </c>
      <c r="G221" s="283"/>
      <c r="I221" s="226"/>
    </row>
    <row r="222" spans="1:9" s="220" customFormat="1" ht="12.75" x14ac:dyDescent="0.2">
      <c r="A222" s="216" t="s">
        <v>1054</v>
      </c>
      <c r="B222" s="277" t="s">
        <v>1055</v>
      </c>
      <c r="C222" s="218">
        <v>8400</v>
      </c>
      <c r="D222" s="218">
        <v>300000</v>
      </c>
      <c r="E222" s="218">
        <v>75000</v>
      </c>
      <c r="F222" s="218">
        <v>0</v>
      </c>
      <c r="G222" s="283">
        <f t="shared" si="3"/>
        <v>0</v>
      </c>
      <c r="I222" s="226"/>
    </row>
    <row r="223" spans="1:9" s="220" customFormat="1" ht="12.75" x14ac:dyDescent="0.2">
      <c r="A223" s="216" t="s">
        <v>905</v>
      </c>
      <c r="B223" s="277" t="s">
        <v>1056</v>
      </c>
      <c r="C223" s="218">
        <v>3441348.83</v>
      </c>
      <c r="D223" s="218">
        <v>2800000</v>
      </c>
      <c r="E223" s="218">
        <v>700000</v>
      </c>
      <c r="F223" s="218">
        <v>375431.04</v>
      </c>
      <c r="G223" s="283">
        <f t="shared" si="3"/>
        <v>0.53633005714285709</v>
      </c>
      <c r="I223" s="226"/>
    </row>
    <row r="224" spans="1:9" s="220" customFormat="1" ht="12.75" x14ac:dyDescent="0.2">
      <c r="A224" s="216" t="s">
        <v>1057</v>
      </c>
      <c r="B224" s="251" t="s">
        <v>1058</v>
      </c>
      <c r="C224" s="218">
        <v>214976.85</v>
      </c>
      <c r="D224" s="218">
        <v>900000</v>
      </c>
      <c r="E224" s="218">
        <v>225000</v>
      </c>
      <c r="F224" s="218">
        <v>0</v>
      </c>
      <c r="G224" s="283">
        <f t="shared" si="3"/>
        <v>0</v>
      </c>
      <c r="I224" s="226"/>
    </row>
    <row r="225" spans="1:9" s="220" customFormat="1" ht="12.75" x14ac:dyDescent="0.2">
      <c r="A225" s="223" t="s">
        <v>97</v>
      </c>
      <c r="B225" s="278" t="s">
        <v>1059</v>
      </c>
      <c r="C225" s="225"/>
      <c r="D225" s="225">
        <v>700000</v>
      </c>
      <c r="E225" s="225">
        <v>175000</v>
      </c>
      <c r="F225" s="225">
        <v>0</v>
      </c>
      <c r="G225" s="283">
        <f t="shared" si="3"/>
        <v>0</v>
      </c>
      <c r="I225" s="226"/>
    </row>
    <row r="226" spans="1:9" s="220" customFormat="1" ht="12.75" x14ac:dyDescent="0.2">
      <c r="A226" s="223" t="s">
        <v>98</v>
      </c>
      <c r="B226" s="278" t="s">
        <v>1060</v>
      </c>
      <c r="C226" s="225"/>
      <c r="D226" s="225">
        <v>200000</v>
      </c>
      <c r="E226" s="225">
        <v>50000</v>
      </c>
      <c r="F226" s="225">
        <v>0</v>
      </c>
      <c r="G226" s="283">
        <f t="shared" si="3"/>
        <v>0</v>
      </c>
      <c r="I226" s="226"/>
    </row>
    <row r="227" spans="1:9" s="220" customFormat="1" ht="12.75" x14ac:dyDescent="0.2">
      <c r="A227" s="216" t="s">
        <v>1061</v>
      </c>
      <c r="B227" s="277" t="s">
        <v>1062</v>
      </c>
      <c r="C227" s="218">
        <v>775398</v>
      </c>
      <c r="D227" s="218">
        <v>3100000</v>
      </c>
      <c r="E227" s="218">
        <v>775000</v>
      </c>
      <c r="F227" s="218">
        <v>208262</v>
      </c>
      <c r="G227" s="283">
        <f t="shared" si="3"/>
        <v>0.26872516129032259</v>
      </c>
      <c r="I227" s="226"/>
    </row>
    <row r="228" spans="1:9" s="220" customFormat="1" ht="12.75" x14ac:dyDescent="0.2">
      <c r="A228" s="223" t="s">
        <v>97</v>
      </c>
      <c r="B228" s="278" t="s">
        <v>1063</v>
      </c>
      <c r="C228" s="225">
        <v>775398</v>
      </c>
      <c r="D228" s="225">
        <v>3000000</v>
      </c>
      <c r="E228" s="225">
        <v>750000</v>
      </c>
      <c r="F228" s="225">
        <v>208262</v>
      </c>
      <c r="G228" s="283">
        <f t="shared" si="3"/>
        <v>0.27768266666666669</v>
      </c>
      <c r="I228" s="226"/>
    </row>
    <row r="229" spans="1:9" s="220" customFormat="1" ht="12.75" x14ac:dyDescent="0.2">
      <c r="A229" s="223" t="s">
        <v>98</v>
      </c>
      <c r="B229" s="278" t="s">
        <v>1064</v>
      </c>
      <c r="C229" s="225">
        <v>0</v>
      </c>
      <c r="D229" s="225">
        <v>100000</v>
      </c>
      <c r="E229" s="225">
        <v>25000</v>
      </c>
      <c r="F229" s="225">
        <v>0</v>
      </c>
      <c r="G229" s="283">
        <f t="shared" si="3"/>
        <v>0</v>
      </c>
      <c r="I229" s="226"/>
    </row>
    <row r="230" spans="1:9" s="220" customFormat="1" ht="25.5" x14ac:dyDescent="0.2">
      <c r="A230" s="216" t="s">
        <v>1065</v>
      </c>
      <c r="B230" s="279" t="s">
        <v>1066</v>
      </c>
      <c r="C230" s="218">
        <f>SUM(C231:C234)</f>
        <v>3370663.42</v>
      </c>
      <c r="D230" s="218">
        <v>6950000</v>
      </c>
      <c r="E230" s="218">
        <v>1800000</v>
      </c>
      <c r="F230" s="218">
        <v>0</v>
      </c>
      <c r="G230" s="283">
        <f t="shared" si="3"/>
        <v>0</v>
      </c>
      <c r="I230" s="226"/>
    </row>
    <row r="231" spans="1:9" s="220" customFormat="1" ht="12.75" x14ac:dyDescent="0.2">
      <c r="A231" s="223" t="s">
        <v>97</v>
      </c>
      <c r="B231" s="280" t="s">
        <v>1067</v>
      </c>
      <c r="C231" s="225">
        <v>60380</v>
      </c>
      <c r="D231" s="225">
        <v>400000</v>
      </c>
      <c r="E231" s="225">
        <v>100000</v>
      </c>
      <c r="F231" s="225">
        <v>0</v>
      </c>
      <c r="G231" s="283">
        <f t="shared" si="3"/>
        <v>0</v>
      </c>
      <c r="I231" s="226"/>
    </row>
    <row r="232" spans="1:9" s="220" customFormat="1" ht="12.75" x14ac:dyDescent="0.2">
      <c r="A232" s="223" t="s">
        <v>98</v>
      </c>
      <c r="B232" s="278" t="s">
        <v>1068</v>
      </c>
      <c r="C232" s="225">
        <v>2411709.7599999998</v>
      </c>
      <c r="D232" s="225">
        <v>2950000</v>
      </c>
      <c r="E232" s="225">
        <v>800000</v>
      </c>
      <c r="F232" s="225">
        <v>0</v>
      </c>
      <c r="G232" s="283">
        <f t="shared" si="3"/>
        <v>0</v>
      </c>
      <c r="I232" s="226"/>
    </row>
    <row r="233" spans="1:9" s="220" customFormat="1" ht="12.75" x14ac:dyDescent="0.2">
      <c r="A233" s="223" t="s">
        <v>99</v>
      </c>
      <c r="B233" s="278" t="s">
        <v>1069</v>
      </c>
      <c r="C233" s="225">
        <v>898573.66</v>
      </c>
      <c r="D233" s="225">
        <v>2900000</v>
      </c>
      <c r="E233" s="225">
        <v>725000</v>
      </c>
      <c r="F233" s="225">
        <v>0</v>
      </c>
      <c r="G233" s="283">
        <f t="shared" si="3"/>
        <v>0</v>
      </c>
      <c r="I233" s="226"/>
    </row>
    <row r="234" spans="1:9" s="220" customFormat="1" ht="12.75" x14ac:dyDescent="0.2">
      <c r="A234" s="223" t="s">
        <v>100</v>
      </c>
      <c r="B234" s="278" t="s">
        <v>1070</v>
      </c>
      <c r="C234" s="225">
        <v>0</v>
      </c>
      <c r="D234" s="225">
        <v>700000</v>
      </c>
      <c r="E234" s="225">
        <v>175000</v>
      </c>
      <c r="F234" s="225">
        <v>0</v>
      </c>
      <c r="G234" s="283">
        <f t="shared" si="3"/>
        <v>0</v>
      </c>
      <c r="I234" s="226"/>
    </row>
    <row r="235" spans="1:9" s="220" customFormat="1" ht="12.75" x14ac:dyDescent="0.2">
      <c r="A235" s="216" t="s">
        <v>1071</v>
      </c>
      <c r="B235" s="277" t="s">
        <v>1072</v>
      </c>
      <c r="C235" s="218">
        <v>0</v>
      </c>
      <c r="D235" s="218">
        <v>450000</v>
      </c>
      <c r="E235" s="218">
        <v>112500</v>
      </c>
      <c r="F235" s="218">
        <v>0</v>
      </c>
      <c r="G235" s="283">
        <f t="shared" si="3"/>
        <v>0</v>
      </c>
      <c r="I235" s="226"/>
    </row>
    <row r="236" spans="1:9" s="220" customFormat="1" ht="12.75" x14ac:dyDescent="0.2">
      <c r="A236" s="216" t="s">
        <v>1073</v>
      </c>
      <c r="B236" s="277" t="s">
        <v>1074</v>
      </c>
      <c r="C236" s="218">
        <v>0</v>
      </c>
      <c r="D236" s="218">
        <v>400000</v>
      </c>
      <c r="E236" s="218">
        <v>100000</v>
      </c>
      <c r="F236" s="218">
        <v>0</v>
      </c>
      <c r="G236" s="283">
        <f t="shared" si="3"/>
        <v>0</v>
      </c>
      <c r="I236" s="226"/>
    </row>
    <row r="237" spans="1:9" s="220" customFormat="1" ht="12.75" x14ac:dyDescent="0.2">
      <c r="A237" s="216" t="s">
        <v>1075</v>
      </c>
      <c r="B237" s="277" t="s">
        <v>1076</v>
      </c>
      <c r="C237" s="218">
        <v>173300</v>
      </c>
      <c r="D237" s="218">
        <v>600000</v>
      </c>
      <c r="E237" s="218">
        <v>150000</v>
      </c>
      <c r="F237" s="218">
        <v>0</v>
      </c>
      <c r="G237" s="283">
        <f t="shared" si="3"/>
        <v>0</v>
      </c>
      <c r="I237" s="226"/>
    </row>
    <row r="238" spans="1:9" s="220" customFormat="1" ht="25.5" x14ac:dyDescent="0.2">
      <c r="A238" s="216" t="s">
        <v>1077</v>
      </c>
      <c r="B238" s="277" t="s">
        <v>1078</v>
      </c>
      <c r="C238" s="218">
        <v>921920</v>
      </c>
      <c r="D238" s="218">
        <v>900000</v>
      </c>
      <c r="E238" s="218">
        <v>225000</v>
      </c>
      <c r="F238" s="218">
        <v>0</v>
      </c>
      <c r="G238" s="283">
        <f t="shared" si="3"/>
        <v>0</v>
      </c>
      <c r="I238" s="226"/>
    </row>
    <row r="239" spans="1:9" s="220" customFormat="1" ht="12.75" x14ac:dyDescent="0.2">
      <c r="A239" s="216" t="s">
        <v>1079</v>
      </c>
      <c r="B239" s="277" t="s">
        <v>1080</v>
      </c>
      <c r="C239" s="218">
        <v>0</v>
      </c>
      <c r="D239" s="218">
        <v>250000</v>
      </c>
      <c r="E239" s="218">
        <v>70000</v>
      </c>
      <c r="F239" s="218">
        <v>0</v>
      </c>
      <c r="G239" s="283">
        <f t="shared" si="3"/>
        <v>0</v>
      </c>
      <c r="I239" s="226"/>
    </row>
    <row r="240" spans="1:9" s="220" customFormat="1" ht="12.75" x14ac:dyDescent="0.2">
      <c r="A240" s="216" t="s">
        <v>1081</v>
      </c>
      <c r="B240" s="277" t="s">
        <v>1082</v>
      </c>
      <c r="C240" s="218">
        <v>58000</v>
      </c>
      <c r="D240" s="218">
        <v>200000</v>
      </c>
      <c r="E240" s="218">
        <v>50000</v>
      </c>
      <c r="F240" s="218">
        <v>0</v>
      </c>
      <c r="G240" s="283">
        <f t="shared" si="3"/>
        <v>0</v>
      </c>
      <c r="I240" s="226"/>
    </row>
    <row r="241" spans="1:9" s="220" customFormat="1" ht="12.75" x14ac:dyDescent="0.2">
      <c r="A241" s="216" t="s">
        <v>1083</v>
      </c>
      <c r="B241" s="277" t="s">
        <v>1084</v>
      </c>
      <c r="C241" s="218">
        <v>268852.46999999997</v>
      </c>
      <c r="D241" s="218">
        <v>800000</v>
      </c>
      <c r="E241" s="218">
        <v>200000</v>
      </c>
      <c r="F241" s="218">
        <v>0</v>
      </c>
      <c r="G241" s="283">
        <f t="shared" si="3"/>
        <v>0</v>
      </c>
      <c r="I241" s="226"/>
    </row>
    <row r="242" spans="1:9" s="220" customFormat="1" ht="12.75" x14ac:dyDescent="0.2">
      <c r="A242" s="223" t="s">
        <v>97</v>
      </c>
      <c r="B242" s="278" t="s">
        <v>1085</v>
      </c>
      <c r="C242" s="225"/>
      <c r="D242" s="225">
        <v>450000</v>
      </c>
      <c r="E242" s="225">
        <v>112500</v>
      </c>
      <c r="F242" s="225">
        <v>0</v>
      </c>
      <c r="G242" s="283">
        <f t="shared" si="3"/>
        <v>0</v>
      </c>
      <c r="I242" s="226"/>
    </row>
    <row r="243" spans="1:9" s="220" customFormat="1" ht="12.75" x14ac:dyDescent="0.2">
      <c r="A243" s="223" t="s">
        <v>98</v>
      </c>
      <c r="B243" s="278" t="s">
        <v>1086</v>
      </c>
      <c r="C243" s="225"/>
      <c r="D243" s="225">
        <v>350000</v>
      </c>
      <c r="E243" s="225">
        <v>87500</v>
      </c>
      <c r="F243" s="225">
        <v>0</v>
      </c>
      <c r="G243" s="283">
        <f t="shared" si="3"/>
        <v>0</v>
      </c>
      <c r="I243" s="226"/>
    </row>
    <row r="244" spans="1:9" s="220" customFormat="1" ht="12.75" x14ac:dyDescent="0.2">
      <c r="A244" s="216" t="s">
        <v>1087</v>
      </c>
      <c r="B244" s="279" t="s">
        <v>1088</v>
      </c>
      <c r="C244" s="218">
        <v>0</v>
      </c>
      <c r="D244" s="218">
        <v>2580000</v>
      </c>
      <c r="E244" s="218">
        <v>645000</v>
      </c>
      <c r="F244" s="218">
        <v>0</v>
      </c>
      <c r="G244" s="283">
        <f t="shared" si="3"/>
        <v>0</v>
      </c>
      <c r="I244" s="226"/>
    </row>
    <row r="245" spans="1:9" s="220" customFormat="1" ht="12.75" x14ac:dyDescent="0.2">
      <c r="A245" s="223" t="s">
        <v>97</v>
      </c>
      <c r="B245" s="278" t="s">
        <v>1089</v>
      </c>
      <c r="C245" s="225">
        <v>0</v>
      </c>
      <c r="D245" s="225">
        <v>2300000</v>
      </c>
      <c r="E245" s="225">
        <v>575000</v>
      </c>
      <c r="F245" s="225">
        <v>0</v>
      </c>
      <c r="G245" s="283">
        <f t="shared" si="3"/>
        <v>0</v>
      </c>
      <c r="I245" s="226"/>
    </row>
    <row r="246" spans="1:9" s="220" customFormat="1" ht="12.75" x14ac:dyDescent="0.2">
      <c r="A246" s="223" t="s">
        <v>98</v>
      </c>
      <c r="B246" s="280" t="s">
        <v>1090</v>
      </c>
      <c r="C246" s="225">
        <v>0</v>
      </c>
      <c r="D246" s="225">
        <v>250000</v>
      </c>
      <c r="E246" s="225">
        <v>62500</v>
      </c>
      <c r="F246" s="225">
        <v>0</v>
      </c>
      <c r="G246" s="283">
        <f t="shared" si="3"/>
        <v>0</v>
      </c>
      <c r="I246" s="226"/>
    </row>
    <row r="247" spans="1:9" s="220" customFormat="1" ht="12.75" x14ac:dyDescent="0.2">
      <c r="A247" s="223" t="s">
        <v>99</v>
      </c>
      <c r="B247" s="278" t="s">
        <v>1091</v>
      </c>
      <c r="C247" s="225">
        <v>0</v>
      </c>
      <c r="D247" s="225">
        <v>30000</v>
      </c>
      <c r="E247" s="225">
        <v>7500</v>
      </c>
      <c r="F247" s="225">
        <v>0</v>
      </c>
      <c r="G247" s="283">
        <f t="shared" si="3"/>
        <v>0</v>
      </c>
      <c r="I247" s="226"/>
    </row>
    <row r="248" spans="1:9" s="220" customFormat="1" ht="12.75" x14ac:dyDescent="0.2">
      <c r="A248" s="216" t="s">
        <v>1092</v>
      </c>
      <c r="B248" s="277" t="s">
        <v>1093</v>
      </c>
      <c r="C248" s="218">
        <v>0</v>
      </c>
      <c r="D248" s="218">
        <v>100000</v>
      </c>
      <c r="E248" s="218">
        <v>0</v>
      </c>
      <c r="F248" s="218">
        <v>0</v>
      </c>
      <c r="G248" s="283"/>
      <c r="I248" s="226"/>
    </row>
    <row r="249" spans="1:9" s="220" customFormat="1" ht="12.75" x14ac:dyDescent="0.2">
      <c r="A249" s="216" t="s">
        <v>1094</v>
      </c>
      <c r="B249" s="277" t="s">
        <v>1095</v>
      </c>
      <c r="C249" s="218">
        <v>0</v>
      </c>
      <c r="D249" s="218">
        <v>10000</v>
      </c>
      <c r="E249" s="218">
        <v>2000</v>
      </c>
      <c r="F249" s="218">
        <v>0</v>
      </c>
      <c r="G249" s="283">
        <f t="shared" si="3"/>
        <v>0</v>
      </c>
      <c r="I249" s="226"/>
    </row>
    <row r="250" spans="1:9" s="220" customFormat="1" ht="12.75" x14ac:dyDescent="0.2">
      <c r="A250" s="216" t="s">
        <v>1096</v>
      </c>
      <c r="B250" s="251" t="s">
        <v>1097</v>
      </c>
      <c r="C250" s="218">
        <v>149000</v>
      </c>
      <c r="D250" s="218">
        <v>200000</v>
      </c>
      <c r="E250" s="218">
        <v>0</v>
      </c>
      <c r="F250" s="218">
        <v>0</v>
      </c>
      <c r="G250" s="283"/>
      <c r="I250" s="226"/>
    </row>
    <row r="251" spans="1:9" s="220" customFormat="1" ht="25.5" x14ac:dyDescent="0.2">
      <c r="A251" s="216" t="s">
        <v>1098</v>
      </c>
      <c r="B251" s="277" t="s">
        <v>1099</v>
      </c>
      <c r="C251" s="218">
        <v>11530380.630000001</v>
      </c>
      <c r="D251" s="218">
        <v>8200000</v>
      </c>
      <c r="E251" s="218">
        <v>2050000</v>
      </c>
      <c r="F251" s="218">
        <v>3314016</v>
      </c>
      <c r="G251" s="283">
        <f t="shared" si="3"/>
        <v>1.6165931707317074</v>
      </c>
      <c r="I251" s="226"/>
    </row>
    <row r="252" spans="1:9" s="220" customFormat="1" ht="12.75" x14ac:dyDescent="0.2">
      <c r="A252" s="216" t="s">
        <v>1100</v>
      </c>
      <c r="B252" s="260" t="s">
        <v>1101</v>
      </c>
      <c r="C252" s="218">
        <v>1145385</v>
      </c>
      <c r="D252" s="218">
        <v>1300000</v>
      </c>
      <c r="E252" s="218">
        <v>625000</v>
      </c>
      <c r="F252" s="218">
        <v>0</v>
      </c>
      <c r="G252" s="283">
        <f t="shared" si="3"/>
        <v>0</v>
      </c>
      <c r="I252" s="226"/>
    </row>
    <row r="253" spans="1:9" s="220" customFormat="1" ht="12.75" x14ac:dyDescent="0.2">
      <c r="A253" s="216" t="s">
        <v>1102</v>
      </c>
      <c r="B253" s="251" t="s">
        <v>1103</v>
      </c>
      <c r="C253" s="218">
        <v>147926653</v>
      </c>
      <c r="D253" s="218">
        <v>136292026</v>
      </c>
      <c r="E253" s="218">
        <v>34073006.5</v>
      </c>
      <c r="F253" s="218">
        <v>33930760</v>
      </c>
      <c r="G253" s="283">
        <f t="shared" si="3"/>
        <v>0.9958252436573215</v>
      </c>
      <c r="I253" s="226"/>
    </row>
    <row r="254" spans="1:9" s="220" customFormat="1" ht="25.5" x14ac:dyDescent="0.2">
      <c r="A254" s="216" t="s">
        <v>1104</v>
      </c>
      <c r="B254" s="251" t="s">
        <v>1105</v>
      </c>
      <c r="C254" s="218">
        <v>10798198</v>
      </c>
      <c r="D254" s="218">
        <v>9256000</v>
      </c>
      <c r="E254" s="218">
        <v>2314000</v>
      </c>
      <c r="F254" s="218">
        <v>1512771</v>
      </c>
      <c r="G254" s="283">
        <f t="shared" si="3"/>
        <v>0.65374719101123591</v>
      </c>
      <c r="I254" s="226"/>
    </row>
    <row r="255" spans="1:9" s="220" customFormat="1" ht="25.5" x14ac:dyDescent="0.2">
      <c r="A255" s="216" t="s">
        <v>1106</v>
      </c>
      <c r="B255" s="251" t="s">
        <v>1107</v>
      </c>
      <c r="C255" s="218">
        <v>241318</v>
      </c>
      <c r="D255" s="218">
        <v>200000</v>
      </c>
      <c r="E255" s="218">
        <v>50000</v>
      </c>
      <c r="F255" s="218">
        <v>27066</v>
      </c>
      <c r="G255" s="283">
        <f t="shared" si="3"/>
        <v>0.54132000000000002</v>
      </c>
      <c r="I255" s="226"/>
    </row>
    <row r="256" spans="1:9" s="220" customFormat="1" ht="12.75" x14ac:dyDescent="0.2">
      <c r="A256" s="216" t="s">
        <v>1108</v>
      </c>
      <c r="B256" s="251" t="s">
        <v>1109</v>
      </c>
      <c r="C256" s="218">
        <v>2081158.84</v>
      </c>
      <c r="D256" s="218">
        <v>1234176</v>
      </c>
      <c r="E256" s="218">
        <v>308544</v>
      </c>
      <c r="F256" s="218">
        <v>308544</v>
      </c>
      <c r="G256" s="283">
        <f t="shared" si="3"/>
        <v>1</v>
      </c>
      <c r="I256" s="226"/>
    </row>
    <row r="257" spans="1:17" s="220" customFormat="1" ht="12.75" x14ac:dyDescent="0.2">
      <c r="A257" s="216" t="s">
        <v>1110</v>
      </c>
      <c r="B257" s="251" t="s">
        <v>1111</v>
      </c>
      <c r="C257" s="218">
        <v>2249561</v>
      </c>
      <c r="D257" s="218">
        <v>2100000</v>
      </c>
      <c r="E257" s="218">
        <v>525000</v>
      </c>
      <c r="F257" s="218">
        <v>626586</v>
      </c>
      <c r="G257" s="283">
        <f t="shared" si="3"/>
        <v>1.1934971428571428</v>
      </c>
      <c r="I257" s="226"/>
    </row>
    <row r="258" spans="1:17" s="220" customFormat="1" ht="12.75" x14ac:dyDescent="0.2">
      <c r="A258" s="216" t="s">
        <v>1112</v>
      </c>
      <c r="B258" s="251" t="s">
        <v>74</v>
      </c>
      <c r="C258" s="218">
        <v>1870652.89</v>
      </c>
      <c r="D258" s="218">
        <v>600000</v>
      </c>
      <c r="E258" s="218">
        <v>150000</v>
      </c>
      <c r="F258" s="218">
        <v>222306</v>
      </c>
      <c r="G258" s="283">
        <f t="shared" si="3"/>
        <v>1.48204</v>
      </c>
      <c r="I258" s="226"/>
    </row>
    <row r="259" spans="1:17" s="220" customFormat="1" ht="25.5" x14ac:dyDescent="0.2">
      <c r="A259" s="216" t="s">
        <v>1113</v>
      </c>
      <c r="B259" s="251" t="s">
        <v>1114</v>
      </c>
      <c r="C259" s="218">
        <v>0</v>
      </c>
      <c r="D259" s="218">
        <v>600000</v>
      </c>
      <c r="E259" s="218">
        <v>150000</v>
      </c>
      <c r="F259" s="218">
        <v>570923</v>
      </c>
      <c r="G259" s="283">
        <f t="shared" si="3"/>
        <v>3.8061533333333335</v>
      </c>
      <c r="I259" s="226"/>
    </row>
    <row r="260" spans="1:17" s="220" customFormat="1" ht="12.75" x14ac:dyDescent="0.2">
      <c r="A260" s="216" t="s">
        <v>1115</v>
      </c>
      <c r="B260" s="251" t="s">
        <v>1116</v>
      </c>
      <c r="C260" s="218">
        <v>114867066</v>
      </c>
      <c r="D260" s="218">
        <v>104000000</v>
      </c>
      <c r="E260" s="218">
        <v>26000000</v>
      </c>
      <c r="F260" s="218">
        <v>30512829</v>
      </c>
      <c r="G260" s="283">
        <f t="shared" si="3"/>
        <v>1.1735703461538463</v>
      </c>
      <c r="I260" s="226"/>
    </row>
    <row r="261" spans="1:17" s="220" customFormat="1" ht="12.75" x14ac:dyDescent="0.2">
      <c r="A261" s="216" t="s">
        <v>1117</v>
      </c>
      <c r="B261" s="251" t="s">
        <v>1118</v>
      </c>
      <c r="C261" s="218">
        <v>57612.5</v>
      </c>
      <c r="D261" s="218">
        <v>200000</v>
      </c>
      <c r="E261" s="218">
        <v>50000</v>
      </c>
      <c r="F261" s="218">
        <v>43312.5</v>
      </c>
      <c r="G261" s="283">
        <f t="shared" si="3"/>
        <v>0.86624999999999996</v>
      </c>
      <c r="I261" s="226"/>
    </row>
    <row r="262" spans="1:17" s="220" customFormat="1" ht="38.25" x14ac:dyDescent="0.2">
      <c r="A262" s="216" t="s">
        <v>1119</v>
      </c>
      <c r="B262" s="277" t="s">
        <v>1120</v>
      </c>
      <c r="C262" s="218">
        <v>0</v>
      </c>
      <c r="D262" s="218">
        <v>398000</v>
      </c>
      <c r="E262" s="218">
        <v>0</v>
      </c>
      <c r="F262" s="218">
        <v>0</v>
      </c>
      <c r="G262" s="283"/>
      <c r="I262" s="226"/>
    </row>
    <row r="263" spans="1:17" s="220" customFormat="1" ht="12.75" x14ac:dyDescent="0.2">
      <c r="A263" s="216" t="s">
        <v>1121</v>
      </c>
      <c r="B263" s="251" t="s">
        <v>1122</v>
      </c>
      <c r="C263" s="218">
        <v>0</v>
      </c>
      <c r="D263" s="218">
        <v>30000</v>
      </c>
      <c r="E263" s="218">
        <v>0</v>
      </c>
      <c r="F263" s="218">
        <v>0</v>
      </c>
      <c r="G263" s="283"/>
      <c r="I263" s="226"/>
    </row>
    <row r="264" spans="1:17" s="220" customFormat="1" ht="12.75" x14ac:dyDescent="0.2">
      <c r="A264" s="216" t="s">
        <v>1123</v>
      </c>
      <c r="B264" s="251" t="s">
        <v>1124</v>
      </c>
      <c r="C264" s="218">
        <v>0</v>
      </c>
      <c r="D264" s="218">
        <v>30000</v>
      </c>
      <c r="E264" s="218">
        <v>0</v>
      </c>
      <c r="F264" s="218">
        <v>0</v>
      </c>
      <c r="G264" s="283"/>
      <c r="I264" s="226"/>
    </row>
    <row r="265" spans="1:17" s="220" customFormat="1" ht="12.75" x14ac:dyDescent="0.2">
      <c r="A265" s="216" t="s">
        <v>1125</v>
      </c>
      <c r="B265" s="251" t="s">
        <v>1126</v>
      </c>
      <c r="C265" s="218">
        <v>0</v>
      </c>
      <c r="D265" s="218">
        <v>30000</v>
      </c>
      <c r="E265" s="218">
        <v>0</v>
      </c>
      <c r="F265" s="218">
        <v>0</v>
      </c>
      <c r="G265" s="283"/>
      <c r="I265" s="226"/>
    </row>
    <row r="266" spans="1:17" s="220" customFormat="1" ht="25.5" x14ac:dyDescent="0.2">
      <c r="A266" s="216" t="s">
        <v>1127</v>
      </c>
      <c r="B266" s="281" t="s">
        <v>1128</v>
      </c>
      <c r="C266" s="218">
        <v>0</v>
      </c>
      <c r="D266" s="218">
        <v>390000</v>
      </c>
      <c r="E266" s="218">
        <v>0</v>
      </c>
      <c r="F266" s="218">
        <v>0</v>
      </c>
      <c r="G266" s="283"/>
      <c r="I266" s="226"/>
    </row>
    <row r="268" spans="1:17" x14ac:dyDescent="0.25">
      <c r="A268" s="1" t="s">
        <v>90</v>
      </c>
      <c r="C268" s="49" t="s">
        <v>91</v>
      </c>
      <c r="E268" s="2" t="s">
        <v>94</v>
      </c>
      <c r="F268" s="7"/>
      <c r="G268" s="7"/>
      <c r="H268" s="7"/>
      <c r="I268" s="282"/>
      <c r="J268" s="7"/>
      <c r="K268" s="7"/>
      <c r="L268" s="7"/>
      <c r="M268" s="7"/>
      <c r="N268" s="7"/>
      <c r="O268" s="7"/>
      <c r="P268" s="7"/>
      <c r="Q268" s="7"/>
    </row>
  </sheetData>
  <mergeCells count="7">
    <mergeCell ref="B10:B11"/>
    <mergeCell ref="C10:C11"/>
    <mergeCell ref="D10:D11"/>
    <mergeCell ref="A6:G6"/>
    <mergeCell ref="A10:A11"/>
    <mergeCell ref="E10:F10"/>
    <mergeCell ref="G10:G11"/>
  </mergeCells>
  <phoneticPr fontId="3" type="noConversion"/>
  <pageMargins left="0.53" right="0.75" top="0.98" bottom="1" header="0.5" footer="0.5"/>
  <pageSetup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Цене</vt:lpstr>
      <vt:lpstr>Субвенције</vt:lpstr>
      <vt:lpstr>Донације</vt:lpstr>
      <vt:lpstr>Набавке</vt:lpstr>
      <vt:lpstr>Кредити</vt:lpstr>
      <vt:lpstr>Готовина</vt:lpstr>
      <vt:lpstr>Образац НБС</vt:lpstr>
      <vt:lpstr>'Биланс стања'!Print_Area</vt:lpstr>
      <vt:lpstr>'Биланс успеха'!Print_Area</vt:lpstr>
      <vt:lpstr>Готовина!Print_Area</vt:lpstr>
      <vt:lpstr>Донације!Print_Area</vt:lpstr>
      <vt:lpstr>Запослени!Print_Area</vt:lpstr>
      <vt:lpstr>'Зараде '!Print_Area</vt:lpstr>
      <vt:lpstr>'Извештај о новчаним токовима'!Print_Area</vt:lpstr>
      <vt:lpstr>Кредити!Print_Area</vt:lpstr>
      <vt:lpstr>Набавке!Print_Area</vt:lpstr>
      <vt:lpstr>'Образац НБС'!Print_Area</vt:lpstr>
      <vt:lpstr>Субвенције!Print_Area</vt:lpstr>
      <vt:lpstr>Цене!Print_Area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Milenko Mojsilović</cp:lastModifiedBy>
  <cp:lastPrinted>2015-04-24T10:14:21Z</cp:lastPrinted>
  <dcterms:created xsi:type="dcterms:W3CDTF">2013-03-12T08:27:17Z</dcterms:created>
  <dcterms:modified xsi:type="dcterms:W3CDTF">2015-06-02T08:09:01Z</dcterms:modified>
</cp:coreProperties>
</file>