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.mojsilovic\Desktop\фин известаји\"/>
    </mc:Choice>
  </mc:AlternateContent>
  <bookViews>
    <workbookView xWindow="15" yWindow="60" windowWidth="15585" windowHeight="8025" tabRatio="905"/>
  </bookViews>
  <sheets>
    <sheet name="Биланс успеха" sheetId="3" r:id="rId1"/>
    <sheet name="Биланс стања" sheetId="11" r:id="rId2"/>
    <sheet name="Извештај о новчаним токовима" sheetId="12" r:id="rId3"/>
    <sheet name="Зараде " sheetId="7" r:id="rId4"/>
    <sheet name="Запослени" sheetId="6" r:id="rId5"/>
    <sheet name="Цене" sheetId="8" r:id="rId6"/>
    <sheet name="Субвенције" sheetId="9" r:id="rId7"/>
    <sheet name="Донације" sheetId="10" r:id="rId8"/>
    <sheet name="Добит" sheetId="15" r:id="rId9"/>
    <sheet name="Кредити" sheetId="5" r:id="rId10"/>
    <sheet name="Готовина" sheetId="14" r:id="rId11"/>
    <sheet name="Извештај о инвестицијама" sheetId="16" r:id="rId12"/>
    <sheet name="Образац НБС" sheetId="13" r:id="rId13"/>
    <sheet name="Sheet2" sheetId="18" r:id="rId14"/>
  </sheets>
  <definedNames>
    <definedName name="_xlnm.Print_Area" localSheetId="1">'Биланс стања'!$B$2:$M$150</definedName>
    <definedName name="_xlnm.Print_Area" localSheetId="0">'Биланс успеха'!$A$2:$I$90</definedName>
    <definedName name="_xlnm.Print_Area" localSheetId="10">Готовина!$B$1:$K$41</definedName>
    <definedName name="_xlnm.Print_Area" localSheetId="8">Добит!$C$2:$M$23</definedName>
    <definedName name="_xlnm.Print_Area" localSheetId="7">Донације!$B$3:$K$33</definedName>
    <definedName name="_xlnm.Print_Area" localSheetId="4">Запослени!$B$2:$J$31</definedName>
    <definedName name="_xlnm.Print_Area" localSheetId="3">'Зараде '!$B$4:$H$53</definedName>
    <definedName name="_xlnm.Print_Area" localSheetId="2">'Извештај о новчаним токовима'!$B$2:$J$76</definedName>
    <definedName name="_xlnm.Print_Area" localSheetId="9">Кредити!$A$1:$V$34</definedName>
    <definedName name="_xlnm.Print_Area" localSheetId="12">'Образац НБС'!$B$2:$I$72</definedName>
    <definedName name="_xlnm.Print_Area" localSheetId="6">Субвенције!$B$3:$G$53</definedName>
    <definedName name="_xlnm.Print_Area" localSheetId="5">Цене!$B$1:$R$34</definedName>
  </definedNames>
  <calcPr calcId="152511"/>
</workbook>
</file>

<file path=xl/calcChain.xml><?xml version="1.0" encoding="utf-8"?>
<calcChain xmlns="http://schemas.openxmlformats.org/spreadsheetml/2006/main">
  <c r="I14" i="12" l="1"/>
  <c r="H16" i="10"/>
  <c r="H15" i="10"/>
  <c r="I15" i="12"/>
  <c r="I16" i="12"/>
  <c r="I17" i="12"/>
  <c r="I18" i="12"/>
  <c r="I19" i="12"/>
  <c r="I20" i="12"/>
  <c r="I22" i="12"/>
  <c r="I24" i="12"/>
  <c r="I26" i="12"/>
  <c r="I29" i="12"/>
  <c r="I32" i="12"/>
  <c r="I34" i="12"/>
  <c r="I37" i="12"/>
  <c r="I45" i="12"/>
  <c r="I49" i="12"/>
  <c r="I53" i="12"/>
  <c r="I54" i="12"/>
  <c r="I55" i="12"/>
  <c r="I57" i="12"/>
  <c r="I58" i="12"/>
  <c r="I59" i="12"/>
  <c r="I60" i="12"/>
  <c r="I61" i="12"/>
  <c r="I13" i="12"/>
  <c r="I19" i="11"/>
  <c r="I22" i="11"/>
  <c r="I23" i="11"/>
  <c r="I24" i="11"/>
  <c r="I25" i="11"/>
  <c r="I26" i="11"/>
  <c r="I52" i="11"/>
  <c r="I53" i="11"/>
  <c r="I54" i="11"/>
  <c r="I59" i="11"/>
  <c r="I60" i="11"/>
  <c r="I63" i="11"/>
  <c r="I65" i="11"/>
  <c r="I66" i="11"/>
  <c r="I69" i="11"/>
  <c r="I71" i="11"/>
  <c r="I76" i="11"/>
  <c r="I77" i="11"/>
  <c r="I79" i="11"/>
  <c r="I80" i="11"/>
  <c r="I81" i="11"/>
  <c r="I84" i="11"/>
  <c r="I88" i="11"/>
  <c r="I103" i="11"/>
  <c r="I104" i="11"/>
  <c r="I105" i="11"/>
  <c r="I124" i="11"/>
  <c r="I125" i="11"/>
  <c r="I131" i="11"/>
  <c r="I132" i="11"/>
  <c r="I133" i="11"/>
  <c r="I136" i="11"/>
  <c r="I138" i="11"/>
  <c r="I140" i="11"/>
  <c r="I141" i="11"/>
  <c r="I142" i="11"/>
  <c r="I143" i="11"/>
  <c r="I144" i="11"/>
  <c r="I145" i="11"/>
  <c r="I146" i="11"/>
  <c r="I147" i="11"/>
  <c r="I14" i="11"/>
  <c r="I12" i="11"/>
  <c r="I11" i="11"/>
  <c r="H25" i="3"/>
  <c r="H27" i="3"/>
  <c r="H28" i="3"/>
  <c r="H29" i="3"/>
  <c r="H30" i="3"/>
  <c r="H32" i="3"/>
  <c r="H37" i="3"/>
  <c r="H38" i="3"/>
  <c r="H39" i="3"/>
  <c r="H40" i="3"/>
  <c r="H41" i="3"/>
  <c r="H43" i="3"/>
  <c r="H45" i="3"/>
  <c r="H46" i="3"/>
  <c r="H53" i="3"/>
  <c r="H54" i="3"/>
  <c r="H55" i="3"/>
  <c r="H56" i="3"/>
  <c r="H60" i="3"/>
  <c r="H61" i="3"/>
  <c r="H62" i="3"/>
  <c r="H64" i="3"/>
  <c r="H67" i="3"/>
  <c r="H68" i="3"/>
  <c r="H70" i="3"/>
  <c r="H74" i="3"/>
  <c r="H81" i="3"/>
  <c r="H22" i="3"/>
  <c r="H14" i="3"/>
  <c r="H22" i="7"/>
  <c r="H23" i="7"/>
  <c r="H30" i="7"/>
  <c r="H31" i="7"/>
  <c r="H32" i="7"/>
  <c r="H37" i="7"/>
  <c r="H38" i="7"/>
  <c r="H40" i="7"/>
  <c r="H16" i="7"/>
  <c r="H15" i="7"/>
  <c r="H14" i="7"/>
  <c r="H13" i="7"/>
  <c r="H12" i="7"/>
  <c r="A21" i="13"/>
  <c r="F103" i="11"/>
</calcChain>
</file>

<file path=xl/comments1.xml><?xml version="1.0" encoding="utf-8"?>
<comments xmlns="http://schemas.openxmlformats.org/spreadsheetml/2006/main">
  <authors>
    <author>Ivanka Marković</author>
  </authors>
  <commentList>
    <comment ref="C40" authorId="0" shapeId="0">
      <text>
        <r>
          <rPr>
            <b/>
            <sz val="9"/>
            <color indexed="81"/>
            <rFont val="Tahoma"/>
            <family val="2"/>
          </rPr>
          <t>Ivanka Marković: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Milica Jovanovic</author>
  </authors>
  <commentList>
    <comment ref="B28" authorId="0" shapeId="0">
      <text>
        <r>
          <rPr>
            <b/>
            <sz val="9"/>
            <color indexed="81"/>
            <rFont val="Tahoma"/>
            <family val="2"/>
          </rPr>
          <t>Milica Jovanovic: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<sst xmlns="http://schemas.openxmlformats.org/spreadsheetml/2006/main" count="1123" uniqueCount="904">
  <si>
    <t>ПОЗИЦИЈА</t>
  </si>
  <si>
    <t>План</t>
  </si>
  <si>
    <t xml:space="preserve">   ...................</t>
  </si>
  <si>
    <t>Укупно кредитно задужење</t>
  </si>
  <si>
    <t>у динарима</t>
  </si>
  <si>
    <t>*За стране кредите је неопходно навести износ и у оригиналној валути.</t>
  </si>
  <si>
    <t>ВРСТА ПРОИЗВОДА И УСЛУГЕ</t>
  </si>
  <si>
    <t>Индекс</t>
  </si>
  <si>
    <t xml:space="preserve">  </t>
  </si>
  <si>
    <t>Р. Бр.</t>
  </si>
  <si>
    <t>Р. бр.</t>
  </si>
  <si>
    <t>Позиција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</si>
  <si>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</si>
  <si>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</si>
  <si>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</si>
  <si>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</si>
  <si>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</si>
  <si>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</si>
  <si>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</si>
  <si>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</si>
  <si>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</si>
  <si>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</si>
  <si>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</si>
  <si>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</si>
  <si>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Цена у динарима по јединици мере за текућу годину</t>
  </si>
  <si>
    <t>дец. текуће године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</si>
  <si>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</si>
  <si>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</si>
  <si>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</si>
  <si>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</si>
  <si>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</si>
  <si>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</si>
  <si>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</si>
  <si>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</si>
  <si>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</si>
  <si>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</si>
  <si>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</si>
  <si>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</si>
  <si>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Одлив кадрова</t>
  </si>
  <si>
    <t>Пријем</t>
  </si>
  <si>
    <t>Кредитор</t>
  </si>
  <si>
    <t>Назив кредита / Пројекта</t>
  </si>
  <si>
    <t>Валута</t>
  </si>
  <si>
    <t>Рок отплате без периода почека</t>
  </si>
  <si>
    <t>Период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</si>
  <si>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</si>
  <si>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</si>
  <si>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</si>
  <si>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</si>
  <si>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</si>
  <si>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</si>
  <si>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</si>
  <si>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</si>
  <si>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</si>
  <si>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</si>
  <si>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</si>
  <si>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Страни кредитор</t>
  </si>
  <si>
    <t>од чега за ликвидност</t>
  </si>
  <si>
    <t>од чега за капиталне пројекте</t>
  </si>
  <si>
    <t xml:space="preserve">ТРОШКОВИ ЗАПОСЛЕНИХ </t>
  </si>
  <si>
    <t xml:space="preserve">ДИНАМИКА ЗАПОСЛЕНИХ 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</si>
  <si>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</si>
  <si>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</si>
  <si>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</si>
  <si>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</si>
  <si>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</si>
  <si>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</si>
  <si>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</si>
  <si>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</si>
  <si>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</si>
  <si>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 xml:space="preserve">КРЕТАЊЕ ЦЕНА ПРОИЗВОДА И УСЛУГА </t>
  </si>
  <si>
    <t>децембар претходне године</t>
  </si>
  <si>
    <t>дец. претходне године</t>
  </si>
  <si>
    <t>СРЕДСТВА ЗА ПОСЕБНЕ НАМЕНЕ</t>
  </si>
  <si>
    <t>Остало</t>
  </si>
  <si>
    <t xml:space="preserve">КРЕДИТНА ЗАДУЖЕНОСТ </t>
  </si>
  <si>
    <t xml:space="preserve">Датум:______________________                                                                                                                                                   </t>
  </si>
  <si>
    <t xml:space="preserve">М.П. </t>
  </si>
  <si>
    <t xml:space="preserve">            Oвлашћено лице ______________________</t>
  </si>
  <si>
    <t>Oвлашћено лице: ___________________________</t>
  </si>
  <si>
    <t>Домаћи кредитор</t>
  </si>
  <si>
    <t xml:space="preserve">                  План плаћања по кредиту за текућу годину                                                  у динарима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</si>
  <si>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</si>
  <si>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</si>
  <si>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</si>
  <si>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</si>
  <si>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</si>
  <si>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</si>
  <si>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</si>
  <si>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</si>
  <si>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</si>
  <si>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</si>
  <si>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</si>
  <si>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</si>
  <si>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</si>
  <si>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</si>
  <si>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</si>
  <si>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Стање кредитне задужености 
на ДД. ММ. _____ године у оригиналној валути</t>
  </si>
  <si>
    <t>Стање кредитне задужености 
на ДД. ММ. _____ године у динарима</t>
  </si>
  <si>
    <t>Група рачуна, рачун</t>
  </si>
  <si>
    <t>П О З И Ц И Ј А</t>
  </si>
  <si>
    <t>АКТИВА</t>
  </si>
  <si>
    <t>012</t>
  </si>
  <si>
    <t>14</t>
  </si>
  <si>
    <t>24</t>
  </si>
  <si>
    <t>29</t>
  </si>
  <si>
    <t>ПАСИВА</t>
  </si>
  <si>
    <t xml:space="preserve">
Реализација</t>
  </si>
  <si>
    <t>ИЗВЕШТАЈ О ТОКОВИМА ГОТОВИНЕ</t>
  </si>
  <si>
    <t>AOП</t>
  </si>
  <si>
    <t>А. ТОКОВИ ГОТОВИНЕ ИЗ ПОСЛОВНИХ АКТИВНОСТИ</t>
  </si>
  <si>
    <t>1. Продаја и примљени аванси</t>
  </si>
  <si>
    <t>2. Примљене камате из пословних активности</t>
  </si>
  <si>
    <t>3. Остали приливи из редовног пословања</t>
  </si>
  <si>
    <t>1. Исплате добављачима и дати аванси</t>
  </si>
  <si>
    <t>3. Плаћене камате</t>
  </si>
  <si>
    <t>4. Порез на добитак</t>
  </si>
  <si>
    <t>Б. ТОКОВИ ГОТОВИНЕ ИЗ АКТИВНОСТИ ИНВЕСТИРАЊА</t>
  </si>
  <si>
    <t>1. Продаја акција и удела (нето приливи)</t>
  </si>
  <si>
    <t>3. Остали финансијски пласмани (нето приливи)</t>
  </si>
  <si>
    <t>4. Примљене камате из активности инвестирања</t>
  </si>
  <si>
    <t>5. Примљене дивиденде</t>
  </si>
  <si>
    <t>1. Куповина акција и удела (нето одливи)</t>
  </si>
  <si>
    <t>3. Остали финансијски пласмани (нето одливи)</t>
  </si>
  <si>
    <t>В. ТОКОВИ ГОТОВИНЕ ИЗ АКТИВНОСТИ ФИНАНСИРАЊА</t>
  </si>
  <si>
    <t>1. Увећање основног капитала</t>
  </si>
  <si>
    <t>1. Откуп сопствених акција и удела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</si>
  <si>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</si>
  <si>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</si>
  <si>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</si>
  <si>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</si>
  <si>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</si>
  <si>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</si>
  <si>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</si>
  <si>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</si>
  <si>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</si>
  <si>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>ИЗВЕШТАЈ О СТАЊУ ПОЈЕДИНИХ ФИНАНСИЈСКИХ ИНСТРУМЕНАТА 
У БИЛАНСНОЈ АКТИВИ И ПАСИВИ ЈАВНОГ ПРЕДУЗЕЋА</t>
  </si>
  <si>
    <t>Р.бр.</t>
  </si>
  <si>
    <t>ФИНАНСИЈСКИ ИНСТРУМЕНТИ</t>
  </si>
  <si>
    <t>1.1</t>
  </si>
  <si>
    <t>1.2</t>
  </si>
  <si>
    <t>1.3</t>
  </si>
  <si>
    <t>2.1</t>
  </si>
  <si>
    <t>2.2</t>
  </si>
  <si>
    <t>2.3</t>
  </si>
  <si>
    <t>3.1</t>
  </si>
  <si>
    <t>Власнички удели у јавним предузећима</t>
  </si>
  <si>
    <t>3.2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</si>
  <si>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</si>
  <si>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</si>
  <si>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</si>
  <si>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</si>
  <si>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</si>
  <si>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</si>
  <si>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</si>
  <si>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</si>
  <si>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</si>
  <si>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</si>
  <si>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7.1</t>
  </si>
  <si>
    <t>8.1</t>
  </si>
  <si>
    <t>8.2</t>
  </si>
  <si>
    <t>8.3</t>
  </si>
  <si>
    <t>9.1</t>
  </si>
  <si>
    <t>9.2</t>
  </si>
  <si>
    <t>9.3</t>
  </si>
  <si>
    <t>9.4</t>
  </si>
  <si>
    <t>навести основ</t>
  </si>
  <si>
    <t>*последњи дан претходног квартала</t>
  </si>
  <si>
    <t>** последњи дан квартала за који се извештај доставља</t>
  </si>
  <si>
    <t>Маса НЕТО зарада (зарада по одбитку припадајућих пореза и доприноса на терет запосленог)</t>
  </si>
  <si>
    <t>Број чланова скупштине</t>
  </si>
  <si>
    <t>Накнаде члановима скупштине</t>
  </si>
  <si>
    <t>АОП</t>
  </si>
  <si>
    <t>Веза АОП</t>
  </si>
  <si>
    <t>КРАТКОРЧНИ ФИНАНСИЈСКИ ПЛАСМАНИ</t>
  </si>
  <si>
    <t>018</t>
  </si>
  <si>
    <t>Пласмани сектору становништва</t>
  </si>
  <si>
    <t>Пласмани јавним предузећима</t>
  </si>
  <si>
    <t>Пласмани привредним друштвима</t>
  </si>
  <si>
    <t>1.4</t>
  </si>
  <si>
    <t>Остали пласмани</t>
  </si>
  <si>
    <t>ОСТАЛИ ДУГОРОЧНИ ФИНАНСИЈСКИ ПЛАСМАНИ</t>
  </si>
  <si>
    <t>011</t>
  </si>
  <si>
    <t>2.4</t>
  </si>
  <si>
    <t>УЧЕШЋА У КАПИТАЛУ</t>
  </si>
  <si>
    <t>010</t>
  </si>
  <si>
    <t>Власнички удели у привредним друштвима</t>
  </si>
  <si>
    <t>3.3</t>
  </si>
  <si>
    <t>Власнички удели у финансијским институцијама</t>
  </si>
  <si>
    <t>3.4</t>
  </si>
  <si>
    <t>Остала учешћа у капиталу</t>
  </si>
  <si>
    <t>016</t>
  </si>
  <si>
    <t>Потраживања од сектора становништва</t>
  </si>
  <si>
    <t>Потраживања од јавних предузећа</t>
  </si>
  <si>
    <t>Остала потраживања</t>
  </si>
  <si>
    <t>ОСТАЛА ПОТРАЖИВАЊА</t>
  </si>
  <si>
    <t>КРАТКОРОЧНЕ ФИНАНСИЈСКЕ ОБАВЕЗЕ</t>
  </si>
  <si>
    <t>6.2</t>
  </si>
  <si>
    <t>6.3</t>
  </si>
  <si>
    <t>ДУГОРОЧНИ КРЕДИТИ И ОСТАЛЕ ДУГОРОЧНЕ ОБАВЕЗЕ</t>
  </si>
  <si>
    <t>7.2</t>
  </si>
  <si>
    <t>7.3</t>
  </si>
  <si>
    <t>ОБАВЕЗЕ ИЗ ПОСЛОВАЊА</t>
  </si>
  <si>
    <t>Обавезе према сектору становништва</t>
  </si>
  <si>
    <t>Обавезе према јавним предузећима</t>
  </si>
  <si>
    <t xml:space="preserve">Остале обавезе из пословања </t>
  </si>
  <si>
    <t xml:space="preserve">ОСТАЛЕ ОБАВЕЗЕ </t>
  </si>
  <si>
    <t>10.1</t>
  </si>
  <si>
    <t>10.2</t>
  </si>
  <si>
    <t>10.3</t>
  </si>
  <si>
    <t>10.4</t>
  </si>
  <si>
    <t>10.5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</si>
  <si>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</si>
  <si>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</si>
  <si>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</si>
  <si>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</si>
  <si>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</si>
  <si>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</si>
  <si>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019</t>
  </si>
  <si>
    <t>Број запослених на одређено време</t>
  </si>
  <si>
    <t xml:space="preserve">Број запослених на неодређено време </t>
  </si>
  <si>
    <t>69-59</t>
  </si>
  <si>
    <t>59-69</t>
  </si>
  <si>
    <t>1. Основна зарада по акцији</t>
  </si>
  <si>
    <t>2. Умањена (разводњена) зарада по акцији</t>
  </si>
  <si>
    <t>001</t>
  </si>
  <si>
    <t>002</t>
  </si>
  <si>
    <t>003</t>
  </si>
  <si>
    <t>004</t>
  </si>
  <si>
    <t>005</t>
  </si>
  <si>
    <t>006</t>
  </si>
  <si>
    <t>007</t>
  </si>
  <si>
    <t>008</t>
  </si>
  <si>
    <t>013</t>
  </si>
  <si>
    <t>014</t>
  </si>
  <si>
    <t>015</t>
  </si>
  <si>
    <t>017</t>
  </si>
  <si>
    <t>020</t>
  </si>
  <si>
    <t>021</t>
  </si>
  <si>
    <t>022</t>
  </si>
  <si>
    <t>023</t>
  </si>
  <si>
    <t>024</t>
  </si>
  <si>
    <t>025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</si>
  <si>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</si>
  <si>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</si>
  <si>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</si>
  <si>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</si>
  <si>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</si>
  <si>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</si>
  <si>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</si>
  <si>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</si>
  <si>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</si>
  <si>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</si>
  <si>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</si>
  <si>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</si>
  <si>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</si>
  <si>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</si>
  <si>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</si>
  <si>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</si>
  <si>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</si>
  <si>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</si>
  <si>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25</t>
  </si>
  <si>
    <t>26</t>
  </si>
  <si>
    <t>27</t>
  </si>
  <si>
    <t>28</t>
  </si>
  <si>
    <t>В. ОДЛОЖЕНА ПОРЕСКА СРЕДСТВА</t>
  </si>
  <si>
    <t>И. НЕГАТИВНЕ КУРСНЕ РАЗЛИКЕ ПО ОСНОВУ ПРЕРАЧУНА ГОТОВИНЕ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</si>
  <si>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</si>
  <si>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</si>
  <si>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 xml:space="preserve"> - на неодређено време</t>
  </si>
  <si>
    <t>- на одређено време</t>
  </si>
  <si>
    <t>4.2.</t>
  </si>
  <si>
    <t>4.1.</t>
  </si>
  <si>
    <t>Основ одлива / пријема кадрова</t>
  </si>
  <si>
    <t>Овлашћено лице___________________________</t>
  </si>
  <si>
    <t>Број запослених  по кадровској евиденцији - УКУПНО*</t>
  </si>
  <si>
    <t>Предузеће:____________________</t>
  </si>
  <si>
    <t>Матични број:_________________</t>
  </si>
  <si>
    <t>Предузеће:__________________</t>
  </si>
  <si>
    <t>Плански курс:_______________</t>
  </si>
  <si>
    <t>**Укупно стање кредитне задужености треба да одговара збиру позиција 6.2 и 7.2 - у обрасцу 10</t>
  </si>
  <si>
    <t>ПРИХОДИ ИЗ РЕДОВНОГ ПОСЛОВАЊА</t>
  </si>
  <si>
    <t>60 до 65, осим 62 и 63</t>
  </si>
  <si>
    <t>А. ПОСЛОВНИ ПРИХОДИ (1002 + 1009 + 1016 + 1017)</t>
  </si>
  <si>
    <t>I. ПРИХОДИ ОД ПРОДАЈЕ РОБЕ (1003 + 1004 + 1005 + 1006 + 1007+ 1008)</t>
  </si>
  <si>
    <t>1. Приходи од продаје робе матичним и зависним правним лицима на домаћем тржишту</t>
  </si>
  <si>
    <t>2. Приходи од продаје робе матичним и зависним правним лицима на иностраном тржишту</t>
  </si>
  <si>
    <t>3. Приходи од продаје робе осталим повезаним правним лицима на домаћем тржишту</t>
  </si>
  <si>
    <t>4. Приходи од продаје робе осталим повезаним правним лицима на иностраном тржишту</t>
  </si>
  <si>
    <t>5. Приходи од продаје робе на домаћем тржишту</t>
  </si>
  <si>
    <t>6. Приходи од продаје робе на иностраном тржишту</t>
  </si>
  <si>
    <t>II. ПРИХОДИ ОД ПРОДАЈЕ ПРОИЗВОДА И УСЛУГА
(1010 + 1011 + 1012 + 1013 + 1014 + 1015)</t>
  </si>
  <si>
    <t>1. Приходи од продаје производа и услуга матичним и зависним правним лицима на домаћем тржишту</t>
  </si>
  <si>
    <t>2. Приходи од продаје производа и услуга матичним и зависним правним лицима на иностраном тржишту</t>
  </si>
  <si>
    <t>3. Приходи од продаје производа и услуга осталим повезаним правним лицима на домаћем тржишту</t>
  </si>
  <si>
    <t>4. Приходи од продаје производа и услуга осталим повезаним правним лицима на иностраном тржишту</t>
  </si>
  <si>
    <t>5. Приходи од продаје производа и услуга на домаћем тржишту</t>
  </si>
  <si>
    <t>6. Приходи од продаје готових производа и услуга на иностраном тржишту</t>
  </si>
  <si>
    <t>III. ПРИХОДИ ОД ПРЕМИЈА, СУБВЕНЦИЈА, ДОТАЦИЈА, ДОНАЦИЈА И СЛ.</t>
  </si>
  <si>
    <t>IV. ДРУГИ ПОСЛОВНИ ПРИХОДИ</t>
  </si>
  <si>
    <t>РАСХОДИ ИЗ РЕДОВНОГ ПОСЛОВАЊА</t>
  </si>
  <si>
    <t>50 до 55, 62 и 63</t>
  </si>
  <si>
    <t>Б. ПОСЛОВНИ РАСХОДИ (1019 – 1020 – 1021 + 1022 + 1023 + 1024 + 1025 + 1026 + 1027 + 1028+ 1029) ≥ 0</t>
  </si>
  <si>
    <t>I. НАБАВНА ВРЕДНОСТ ПРОДАТЕ РОБЕ</t>
  </si>
  <si>
    <t>II. ПРИХОДИ ОД АКТИВИРАЊА УЧИНАКА И РОБЕ</t>
  </si>
  <si>
    <t>III. ПОВЕЋАЊЕ ВРЕДНОСТИ ЗАЛИХА НЕДОВРШЕНИХ И ГОТОВИХ ПРОИЗВОДА И НЕДОВРШЕНИХ УСЛУГА</t>
  </si>
  <si>
    <t>IV. СМАЊЕЊЕ ВРЕДНОСТИ ЗАЛИХА НЕДОВРШЕНИХ И ГОТОВИХ ПРОИЗВОДА И НЕДОВРШЕНИХ УСЛУГА</t>
  </si>
  <si>
    <t>51 осим 513</t>
  </si>
  <si>
    <t>V. ТРОШКОВИ МАТЕРИЈАЛА</t>
  </si>
  <si>
    <t>VI. ТРОШКОВИ ГОРИВА И ЕНЕРГИЈЕ</t>
  </si>
  <si>
    <t>VII. ТРОШКОВИ ЗАРАДА, НАКНАДА ЗАРАДА И ОСТАЛИ ЛИЧНИ РАСХОДИ</t>
  </si>
  <si>
    <t>VIII. ТРОШКОВИ ПРОИЗВОДНИХ УСЛУГА</t>
  </si>
  <si>
    <t>IX. ТРОШКОВИ АМОРТИЗАЦИЈЕ</t>
  </si>
  <si>
    <t>541 до 549</t>
  </si>
  <si>
    <t>X. ТРОШКОВИ ДУГОРОЧНИХ РЕЗЕРВИСАЊА</t>
  </si>
  <si>
    <t>XI. НЕМАТЕРИЈАЛНИ ТРОШКОВИ</t>
  </si>
  <si>
    <t>В. ПОСЛОВНИ ДОБИТАК (1001 – 1018) ≥ 0</t>
  </si>
  <si>
    <t>Г. ПОСЛОВНИ ГУБИТАК (1018 – 1001) ≥ 0</t>
  </si>
  <si>
    <t>Д. ФИНАНСИЈСКИ ПРИХОДИ (1033 + 1038 + 1039)</t>
  </si>
  <si>
    <t>66, осим 662, 663 и 664</t>
  </si>
  <si>
    <t>I. ФИНАНСИЈСКИ ПРИХОДИ ОД ПОВЕЗАНИХ ЛИЦА И ОСТАЛИ ФИНАНСИЈСКИ ПРИХОДИ (1034 + 1035 + 1036 + 1037)</t>
  </si>
  <si>
    <t>1. Финансијски приходи од матичних и зависних правних лица</t>
  </si>
  <si>
    <t>2. Финансијски приходи од осталих повезаних правних лица</t>
  </si>
  <si>
    <t>3. Приходи од учешћа у добитку придружених правних лица и заједничких подухвата</t>
  </si>
  <si>
    <t>4. Остали финансијски приходи</t>
  </si>
  <si>
    <t>II. ПРИХОДИ ОД КАМАТА (ОД ТРЕЋИХ ЛИЦА)</t>
  </si>
  <si>
    <t>663 и 664</t>
  </si>
  <si>
    <t>III. ПОЗИТИВНЕ КУРСНЕ РАЗЛИКЕ И ПОЗИТИВНИ ЕФЕКТИ ВАЛУТНЕ КЛАУЗУЛЕ (ПРЕМА ТРЕЋИМ ЛИЦИМА)</t>
  </si>
  <si>
    <t>Ђ. ФИНАНСИЈСКИ РАСХОДИ (1041 + 1046 + 1047)</t>
  </si>
  <si>
    <t>56, осим 562, 563 и 564</t>
  </si>
  <si>
    <t>И. ФИНАНСИЈСКИ РАСХОДИ ИЗ ОДНОСА СА ПОВЕЗАНИМ ПРАВНИМ ЛИЦИМА И ОСТАЛИ ФИНАНСИЈСКИ РАСХОДИ (1042 + 1043 + 1044 + 1045)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</si>
  <si>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</si>
  <si>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</si>
  <si>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од учешћа у губитку придружених правних лица и заједничких подухвата</t>
  </si>
  <si>
    <t>566 и 569</t>
  </si>
  <si>
    <t>4. Остали финансијски расходи</t>
  </si>
  <si>
    <t>II. РАСХОДИ КАМАТА (ПРЕМА ТРЕЋИМ ЛИЦИМА)</t>
  </si>
  <si>
    <t>563 и 564</t>
  </si>
  <si>
    <t>III. НЕГАТИВНЕ КУРСНЕ РАЗЛИКЕ И НЕГАТИВНИ ЕФЕКТИ ВАЛУТНЕ КЛАУЗУЛЕ (ПРЕМА ТРЕЋИМ ЛИЦИМА)</t>
  </si>
  <si>
    <t>Е. ДОБИТАК ИЗ ФИНАНСИРАЊА (1032 – 1040)</t>
  </si>
  <si>
    <t>Ж. ГУБИТАК ИЗ ФИНАНСИРАЊА (1040 – 1032)</t>
  </si>
  <si>
    <t>683 и 685</t>
  </si>
  <si>
    <t>З. ПРИХОДИ ОД УСКЛАЂИВАЊА ВРЕДНОСТИ ОСТАЛЕ ИМОВИНЕ КОЈА СЕ ИСКАЗУЈЕ ПО ФЕР ВРЕДНОСТИ КРОЗ БИЛАНС УСПЕХА</t>
  </si>
  <si>
    <t>583 и 585</t>
  </si>
  <si>
    <t>И. РАСХОДИ ОД УСКЛАЂИВАЊА ВРЕДНОСТИ ОСТАЛЕ ИМОВИНЕ КОЈА СЕ ИСКАЗУЈЕ ПО ФЕР ВРЕДНОСТИ КРОЗ БИЛАНС УСПЕХА</t>
  </si>
  <si>
    <t>67 и 68, осим 683 и 685</t>
  </si>
  <si>
    <t>Ј. ОСТАЛИ ПРИХОДИ</t>
  </si>
  <si>
    <t>57 и 58, осим 583 и 585</t>
  </si>
  <si>
    <t>К. ОСТАЛИ РАСХОДИ</t>
  </si>
  <si>
    <t>Л. ДОБИТАК ИЗ РЕДОВНОГ ПОСЛОВАЊА ПРЕ ОПОРЕЗИВАЊА 
(1030 – 1031 + 1048 – 1049 + 1050 – 1051 + 1052 – 1053)</t>
  </si>
  <si>
    <t>Љ. ГУБИТАК ИЗ РЕДОВНОГ ПОСЛОВАЊА ПРЕ ОПОРЕЗИВАЊА
 (1031 – 1030 + 1049 – 1048 + 1051 – 1050 + 1053 – 1052)</t>
  </si>
  <si>
    <t>М. НЕТО ДОБИТАК ПОСЛОВАЊА КОЈЕ СЕ ОБУСТАВЉА, ЕФЕКТИ ПРОМЕНЕ РАЧУНОВОДСТВЕНЕ ПОЛИТИКЕ И ИСПРАВКА ГРЕШАКА ИЗ РАНИЈИХ ПЕРИОДА</t>
  </si>
  <si>
    <t>Н. НЕТО ГУБИТАК ПОСЛОВАЊА КОЈЕ СЕ ОБУСТАВЉА, РАСХОДИ ПРОМЕНЕ РАЧУНОВОДСТВЕНЕ ПОЛИТИКЕ И ИСПРАВКА ГРЕШАКА ИЗ РАНИЈИХ ПЕРИОДА</t>
  </si>
  <si>
    <t>Њ. ДОБИТАК ПРЕ ОПОРЕЗИВАЊА (1054 – 1055 + 1056 – 1057)</t>
  </si>
  <si>
    <t>О. ГУБИТАК ПРЕ ОПОРЕЗИВАЊА (1055 – 1054 + 1057 – 1056)</t>
  </si>
  <si>
    <t>П. ПОРЕЗ НА ДОБИТАК</t>
  </si>
  <si>
    <t>I. ПОРЕСКИ РАСХОД ПЕРИОДА</t>
  </si>
  <si>
    <t>део 722</t>
  </si>
  <si>
    <t>II. ОДЛОЖЕНИ ПОРЕСКИ РАСХОДИ ПЕРИОДА</t>
  </si>
  <si>
    <t>III. ОДЛОЖЕНИ ПОРЕСКИ ПРИХОДИ ПЕРИОДА</t>
  </si>
  <si>
    <t>Р. ИСПЛАЋЕНА ЛИЧНА ПРИМАЊА ПОСЛОДАВЦА</t>
  </si>
  <si>
    <t>С. НЕТО ДОБИТАК (1058 – 1059 – 1060 – 1061 + 1062)</t>
  </si>
  <si>
    <t>Т. НЕТО ГУБИТАК (1059 – 1058 + 1060 + 1061 – 1062)</t>
  </si>
  <si>
    <t>I. НЕТО ДОБИТАК КОЈИ ПРИПАДА МАЊИНСКИМ УЛАГАЧИМА</t>
  </si>
  <si>
    <t>II. НЕТО ДОБИТАК КОЈИ ПРИПАДА ВЕЋИНСКОМ ВЛАСНИКУ</t>
  </si>
  <si>
    <t>III. ЗАРАДА ПО АКЦИЈИ</t>
  </si>
  <si>
    <t>у 000 динара</t>
  </si>
  <si>
    <t>А. УПИСАНИ А НЕУПЛАЋЕНИ КАПИТАЛ</t>
  </si>
  <si>
    <t>I. НЕМАТЕРИЈАЛНА ИМОВИНА (0004+0005+0006+0007+0008+0009)</t>
  </si>
  <si>
    <t>010 и део 019</t>
  </si>
  <si>
    <t>1. Улагања у развој</t>
  </si>
  <si>
    <t>011, 012 и део 019</t>
  </si>
  <si>
    <t>2. Концесије, патенти, лиценце, робне и услужне марке, софтвер и остала права</t>
  </si>
  <si>
    <t>013 и део 019</t>
  </si>
  <si>
    <t>3. Гудвил</t>
  </si>
  <si>
    <t>014 и део 019</t>
  </si>
  <si>
    <t>4. Остала нематеријална имовина</t>
  </si>
  <si>
    <t>015 и део 019</t>
  </si>
  <si>
    <t>5. Нематеријална имовина у припреми</t>
  </si>
  <si>
    <t>016 и део 019</t>
  </si>
  <si>
    <t>6. Аванси за нематеријалну имовину</t>
  </si>
  <si>
    <t>II. НЕКРЕТНИНЕ, ПОСТРОJEЊА И ОПРЕМА (0011 + 0012 + 0013 + 0014 + 0015 + 0016 + 0017 + 0018)</t>
  </si>
  <si>
    <t>020, 021 и део 029</t>
  </si>
  <si>
    <t>1. Земљиште</t>
  </si>
  <si>
    <t>022 и део 029</t>
  </si>
  <si>
    <t>2. Грађевински објекти</t>
  </si>
  <si>
    <t>023 и део 029</t>
  </si>
  <si>
    <t>3. Постројења и опрема</t>
  </si>
  <si>
    <t>024 и део 029</t>
  </si>
  <si>
    <t>4. Инвестиционе некретнине</t>
  </si>
  <si>
    <t>025 и део 029</t>
  </si>
  <si>
    <t>5. Остале некретнине, постројења и опрема</t>
  </si>
  <si>
    <t>026 и део 029</t>
  </si>
  <si>
    <t>6. Некретнине, постројења и опрема у припреми</t>
  </si>
  <si>
    <t>027 и део 029</t>
  </si>
  <si>
    <t>7. Улагања на туђим некретнинама, постројењима и опреми</t>
  </si>
  <si>
    <t>028 и део 029</t>
  </si>
  <si>
    <t>8. Аванси за некретнине, постројења и опрему</t>
  </si>
  <si>
    <t>III. БИОЛОШКА СРЕДСТВА (0020 + 0021 + 0022 + 0023)</t>
  </si>
  <si>
    <t>030, 031 и део 039</t>
  </si>
  <si>
    <t>1. Шуме и вишегодишњи засади</t>
  </si>
  <si>
    <t>032 и део 039</t>
  </si>
  <si>
    <t>2. Основно стадо</t>
  </si>
  <si>
    <t>037 и део 039</t>
  </si>
  <si>
    <t>3. Биолошка средства у припреми</t>
  </si>
  <si>
    <t>038 и део 039</t>
  </si>
  <si>
    <t>4. Аванси за биолошка средства</t>
  </si>
  <si>
    <t>04. осим 047</t>
  </si>
  <si>
    <t>IV. ДУГОРОЧНИ ФИНАНСИЈСКИ ПЛАСМАНИ 0025 + 0026 + 0027 + 0028 + 0029 + 0030 + 0031 + 0032 + 0033)</t>
  </si>
  <si>
    <t>040 и део 049</t>
  </si>
  <si>
    <t>1. Учешћа у капиталу зависних правних лица</t>
  </si>
  <si>
    <t>041 и део 049</t>
  </si>
  <si>
    <t>2. Учешћа у капиталу придружених правних лица и заједничким подухватима</t>
  </si>
  <si>
    <t>026</t>
  </si>
  <si>
    <t>042 и део 049</t>
  </si>
  <si>
    <t>3. Учешћа у капиталу осталих правних лица и друге хартије од вредности расположиве за продају</t>
  </si>
  <si>
    <t>027</t>
  </si>
  <si>
    <t>део 043, део 044 и део 049</t>
  </si>
  <si>
    <t>4. Дугорочни пласмани матичним и зависним правним лицима</t>
  </si>
  <si>
    <t>028</t>
  </si>
  <si>
    <t>5. Дугорочни пласмани осталим повезаним правним лицима</t>
  </si>
  <si>
    <t>029</t>
  </si>
  <si>
    <t>део 045 и део 049</t>
  </si>
  <si>
    <t>6. Дугорочни пласмани у земљи</t>
  </si>
  <si>
    <t>030</t>
  </si>
  <si>
    <t>7. Дугорочни пласмани у иностранству</t>
  </si>
  <si>
    <t>031</t>
  </si>
  <si>
    <t>046 и део 049</t>
  </si>
  <si>
    <t>8. Хартије од вредности које се држе до доспећа</t>
  </si>
  <si>
    <t>032</t>
  </si>
  <si>
    <t>048 и део 049</t>
  </si>
  <si>
    <t>9. Остали дугорочни финансијски пласмани</t>
  </si>
  <si>
    <t>033</t>
  </si>
  <si>
    <t>V. ДУГОРОЧНА ПОТРАЖИВАЊА (0035 + 0036 + 0037 + 0038 + 0039 + 0040 + 0041)</t>
  </si>
  <si>
    <t>034</t>
  </si>
  <si>
    <t>050 и део 059</t>
  </si>
  <si>
    <t>1. Потраживања од матичног и зависних правних лица</t>
  </si>
  <si>
    <t>035</t>
  </si>
  <si>
    <t>051 и део 059</t>
  </si>
  <si>
    <t>2. Потраживања од осталих повезаних лица</t>
  </si>
  <si>
    <t>036</t>
  </si>
  <si>
    <t>052 и део 059</t>
  </si>
  <si>
    <t>3. Потраживања по основу продаје на робни кредит</t>
  </si>
  <si>
    <t>037</t>
  </si>
  <si>
    <t>053 i deo 059</t>
  </si>
  <si>
    <t>4. Потраживања за продају по уговорима о финансијском лизингу</t>
  </si>
  <si>
    <t>038</t>
  </si>
  <si>
    <t>054 и део 059</t>
  </si>
  <si>
    <t>5. Потраживања по основу јемства</t>
  </si>
  <si>
    <t>039</t>
  </si>
  <si>
    <t>055 и део 059</t>
  </si>
  <si>
    <t>6. Спорна и сумњива потраживања</t>
  </si>
  <si>
    <t>040</t>
  </si>
  <si>
    <t>056 и део 059</t>
  </si>
  <si>
    <t>7. Остала дугорочна потраживања</t>
  </si>
  <si>
    <t>041</t>
  </si>
  <si>
    <t>042</t>
  </si>
  <si>
    <t>Г. ОБРТНА ИМОВИНА (0044 + 0051 + 0059 + 0060 + 0061 + 0062 + 0068 + 0069 + 0070)</t>
  </si>
  <si>
    <t>043</t>
  </si>
  <si>
    <t>Класа 1</t>
  </si>
  <si>
    <t>I. ЗАЛИХЕ (0045 + 0046 + 0047 + 0048 + 0049 + 0050)</t>
  </si>
  <si>
    <t>044</t>
  </si>
  <si>
    <t>1. Материјал, резервни делови, алат и ситан инвентар</t>
  </si>
  <si>
    <t>045</t>
  </si>
  <si>
    <t>2. Недовршена производња и недовршене услуге</t>
  </si>
  <si>
    <t>046</t>
  </si>
  <si>
    <t>3. Готови производи</t>
  </si>
  <si>
    <t>047</t>
  </si>
  <si>
    <t>4. Роба</t>
  </si>
  <si>
    <t>048</t>
  </si>
  <si>
    <t>5. Стална средства намењена продаји</t>
  </si>
  <si>
    <t>049</t>
  </si>
  <si>
    <t>6. Плаћени аванси за залихе и услуге</t>
  </si>
  <si>
    <t>050</t>
  </si>
  <si>
    <t>II. ПОТРАЖИВАЊА ПО ОСНОВУ ПРОДАЈЕ (0052 + 0053 + 0054 + 0055 + 0056 + 0057 + 0058)</t>
  </si>
  <si>
    <t>051</t>
  </si>
  <si>
    <t>200 и део 209</t>
  </si>
  <si>
    <t>1. Купци у земљи – матична и зависна правна лица</t>
  </si>
  <si>
    <t>052</t>
  </si>
  <si>
    <t>201 и део 209</t>
  </si>
  <si>
    <t>2. Купци у Иностранству – матична и зависна правна лица</t>
  </si>
  <si>
    <t>053</t>
  </si>
  <si>
    <t>202 и део 209</t>
  </si>
  <si>
    <t>3. Купци у земљи – остала повезана правна лица</t>
  </si>
  <si>
    <t>054</t>
  </si>
  <si>
    <t>203 и део 209</t>
  </si>
  <si>
    <t>4. Купци у иностранству – остала повезана правна лица</t>
  </si>
  <si>
    <t>055</t>
  </si>
  <si>
    <t>204 и део 209</t>
  </si>
  <si>
    <t>5. Купци у земљи</t>
  </si>
  <si>
    <t>056</t>
  </si>
  <si>
    <t>205 и део 209</t>
  </si>
  <si>
    <t>6. Купци у иностранству</t>
  </si>
  <si>
    <t>057</t>
  </si>
  <si>
    <t>206 и део 209</t>
  </si>
  <si>
    <t>7. Остала потраживања по основу продаје</t>
  </si>
  <si>
    <t>058</t>
  </si>
  <si>
    <t>III. ПОТРАЖИВАЊА ИЗ СПЕЦИФИЧНИХ ПОСЛОВА</t>
  </si>
  <si>
    <t>059</t>
  </si>
  <si>
    <t>IV. ДРУГА ПОТРАЖИВАЊА</t>
  </si>
  <si>
    <t>060</t>
  </si>
  <si>
    <t>V. ФИНАНСИЈСКА СРЕДСТВА КОЈА СЕ ВРЕДНУЈУ ПО ФЕР ВРЕДНОСТИ КРОЗ БИЛАНС УСПЕХА</t>
  </si>
  <si>
    <t>061</t>
  </si>
  <si>
    <t>23 осим 236 и 237</t>
  </si>
  <si>
    <t>VI. КРАТКОРОЧНИ ФИНАНСИЈСКИ ПЛАСМАНИ (0063 + 0064 + 0065 + 0066 + 0067)</t>
  </si>
  <si>
    <t>062</t>
  </si>
  <si>
    <t>230 и део 239</t>
  </si>
  <si>
    <t>1. Краткорочни кредити и пласмани – матична и зависна правна лица</t>
  </si>
  <si>
    <t>063</t>
  </si>
  <si>
    <t>231 и део 239</t>
  </si>
  <si>
    <t>2. Краткорочни кредити и пласмани – остала повезана правна лица</t>
  </si>
  <si>
    <t>064</t>
  </si>
  <si>
    <t>232 и део 239</t>
  </si>
  <si>
    <t>3. Краткорочни кредити и зајмови у земљи</t>
  </si>
  <si>
    <t>065</t>
  </si>
  <si>
    <t>233 и део 239</t>
  </si>
  <si>
    <t>4. Краткорочни кредити и зајмови у иностранству</t>
  </si>
  <si>
    <t>066</t>
  </si>
  <si>
    <t>234, 235, 238 и део 239</t>
  </si>
  <si>
    <t>5. Остали краткорочни финансијски пласмани</t>
  </si>
  <si>
    <t>067</t>
  </si>
  <si>
    <t>VII. ГОТОВИНСКИ ЕКВИВАЛЕНТИ И ГОТОВИНА</t>
  </si>
  <si>
    <t>068</t>
  </si>
  <si>
    <t>VIII. ПОРЕЗ НА ДОДАТУ ВРЕДНОСТ</t>
  </si>
  <si>
    <t>069</t>
  </si>
  <si>
    <t>28 осим 288</t>
  </si>
  <si>
    <t>IX. АКТИВНА ВРЕМЕНСКА РАЗГРАНИЧЕЊА</t>
  </si>
  <si>
    <t>070</t>
  </si>
  <si>
    <t>Д. УКУПНА АКТИВА = ПОСЛОВНА ИМОВИНА (0001 + 0002 + 0042 + 0043)</t>
  </si>
  <si>
    <t>071</t>
  </si>
  <si>
    <t>Ђ. ВАНБИЛАНСНА АКТИВА</t>
  </si>
  <si>
    <t>072</t>
  </si>
  <si>
    <t>А. КАПИТАЛ (0402 + 0411 – 0412 + 0413 + 0414 + 0415 – 0416 + 0417 + 0420 – 0421) ≥ 0 = (0071 – 0424 – 0441 – 0442)</t>
  </si>
  <si>
    <t>0401</t>
  </si>
  <si>
    <t>I. ОСНОВНИ КАПИТАЛ (0403 + 0404 + 0405 + 0406 + 0407 + 0408 + 0409 + 0410)</t>
  </si>
  <si>
    <t>0402</t>
  </si>
  <si>
    <t>1. Акцијски капитал</t>
  </si>
  <si>
    <t>0403</t>
  </si>
  <si>
    <t>2. Удели друштава с ограниченом одговорношћу</t>
  </si>
  <si>
    <t>0404</t>
  </si>
  <si>
    <t>3. Улози</t>
  </si>
  <si>
    <t>0405</t>
  </si>
  <si>
    <t>4. Државни капитал</t>
  </si>
  <si>
    <t>0406</t>
  </si>
  <si>
    <t>5. Друштвени капитал</t>
  </si>
  <si>
    <t>0407</t>
  </si>
  <si>
    <t>6. Задружни удели</t>
  </si>
  <si>
    <t>0408</t>
  </si>
  <si>
    <t>7. Емисиона премија</t>
  </si>
  <si>
    <t>0409</t>
  </si>
  <si>
    <t>8. Остали основни капитал</t>
  </si>
  <si>
    <t>0410</t>
  </si>
  <si>
    <t>II. УПИСАНИ А НЕУПЛАЋЕНИ КАПИТАЛ</t>
  </si>
  <si>
    <t>0411</t>
  </si>
  <si>
    <t>047 и 237</t>
  </si>
  <si>
    <t>III. ОТКУПЉЕНЕ СОПСТВЕНЕ АКЦИЈЕ</t>
  </si>
  <si>
    <t>0412</t>
  </si>
  <si>
    <t>IV. РЕЗЕРВЕ</t>
  </si>
  <si>
    <t>0413</t>
  </si>
  <si>
    <t>V. РЕВАЛОРИЗАЦИОНЕ РЕЗЕРВЕ ПО ОСНОВУ РЕВАЛОРИЗАЦИЈЕ НЕМАТЕРИЈАЛНЕ ИМОВИНЕ, НЕКРЕТНИНА, ПОСТРОЈЕЊА И ОПРЕМЕ</t>
  </si>
  <si>
    <t>0414</t>
  </si>
  <si>
    <t>33 осим 330</t>
  </si>
  <si>
    <t>VI. НЕРЕАЛИЗОВАНИ ДОБИЦИ ПО ОСНОВУ ХАРТИЈА ОД ВРЕДНОСТИ И ДРУГИХ КОМПОНЕНТИ ОСТАЛОГ СВЕОБУХВАТНОГ РЕЗУЛТАТА (потражна салда рачуна групе 33 осим 330)</t>
  </si>
  <si>
    <t>0415</t>
  </si>
  <si>
    <t>VII. НЕРЕАЛИЗОВАНИ ГУБИЦИ ПО ОСНОВУ ХАРТИЈА ОД ВРЕДНОСТИ И ДРУГИХ КОМПОНЕНТИ ОСТАЛОГ СВЕОБУХВАТНОГ РЕЗУЛТАТА (дуговна салда рачуна групе 33 осим 330)</t>
  </si>
  <si>
    <t>0416</t>
  </si>
  <si>
    <t>VIII. НЕРАСПОРЕЂЕНИ ДОБИТАК (0418 + 0419)</t>
  </si>
  <si>
    <t>0417</t>
  </si>
  <si>
    <t>1. Нераспоређени добитак ранијих година</t>
  </si>
  <si>
    <t>0418</t>
  </si>
  <si>
    <t>2. Нераспоређени добитак текуће године</t>
  </si>
  <si>
    <t>0419</t>
  </si>
  <si>
    <t>IX. УЧЕШЋЕ БЕЗ ПРАВА КОНТРОЛЕ</t>
  </si>
  <si>
    <t>0420</t>
  </si>
  <si>
    <t>X. ГУБИТАК (0422 + 0423)</t>
  </si>
  <si>
    <t>0421</t>
  </si>
  <si>
    <t>1. Губитак ранијих година</t>
  </si>
  <si>
    <t>0422</t>
  </si>
  <si>
    <t>2. Губитак текуће године</t>
  </si>
  <si>
    <t>0423</t>
  </si>
  <si>
    <t>Б. ДУГОРОЧНА РЕЗЕРВИСАЊА И ОБАВЕЗЕ (0425 + 0432)</t>
  </si>
  <si>
    <t>0424</t>
  </si>
  <si>
    <t>X. ДУГОРОЧНА РЕЗЕРВИСАЊА (0426 + 0427 + 0428 + 0429 + 0430 + 0431)</t>
  </si>
  <si>
    <t>0425</t>
  </si>
  <si>
    <t>1. Резервисања за трошкове у гарантном року</t>
  </si>
  <si>
    <t>0426</t>
  </si>
  <si>
    <t>2. Резервисања за трошкове обнављања природних богатстава</t>
  </si>
  <si>
    <t>0427</t>
  </si>
  <si>
    <t>3. Резервисања за трошкове реструктурирања</t>
  </si>
  <si>
    <t>0428</t>
  </si>
  <si>
    <t>4. Резервисања за накнаде и друге бенефиције запослених</t>
  </si>
  <si>
    <t>0429</t>
  </si>
  <si>
    <t>5. Резервисања за трошкове судских спорова</t>
  </si>
  <si>
    <t>0430</t>
  </si>
  <si>
    <t>402 и 409</t>
  </si>
  <si>
    <t>6. Остала дугорочна резервисања</t>
  </si>
  <si>
    <t>0431</t>
  </si>
  <si>
    <t>II. ДУГОРОЧНЕ ОБАВЕЗЕ (0433 + 0434 + 0435 + 0436 + 0437 + 0438 + 0439 + 0440)</t>
  </si>
  <si>
    <t>0432</t>
  </si>
  <si>
    <t>1. Обавезе које се могу конвертовати у капитал</t>
  </si>
  <si>
    <t>0433</t>
  </si>
  <si>
    <t>2. Обавезе према матичним и зависним правним лицима</t>
  </si>
  <si>
    <t>0434</t>
  </si>
  <si>
    <t>3. Обавезе према осталим повезаним правним лицима</t>
  </si>
  <si>
    <t>0435</t>
  </si>
  <si>
    <t>4. Обавезе по емитованим хартијама од вредности у периоду дужем од годину дана</t>
  </si>
  <si>
    <t>0436</t>
  </si>
  <si>
    <t>5. Дугорочни кредити и зајмови у земљи</t>
  </si>
  <si>
    <t>0437</t>
  </si>
  <si>
    <t>6. Дугорочни кредити и зајмови у иностранству</t>
  </si>
  <si>
    <t>0438</t>
  </si>
  <si>
    <t>7. Обавезе по основу финансијског лизинга</t>
  </si>
  <si>
    <t>0439</t>
  </si>
  <si>
    <t>8. Остале дугорочне обавезе</t>
  </si>
  <si>
    <t>0440</t>
  </si>
  <si>
    <t>В. ОДЛОЖЕНЕ ПОРЕСКЕ ОБАВЕЗЕ</t>
  </si>
  <si>
    <t>0441</t>
  </si>
  <si>
    <t>42 до 49 (осим 498)</t>
  </si>
  <si>
    <t>Г. КРАТКОРОЧНЕ ОБАВЕЗЕ (0443 + 0450 + 0451 + 0459 + 0460 + 0461 + 0462)</t>
  </si>
  <si>
    <t>0442</t>
  </si>
  <si>
    <t>I. КРАТКОРОЧНЕ ФИНАНСИЈСКЕ ОБАВЕЗЕ (0444 + 0445 + 0446 + 0447 + 0448 + 0449)</t>
  </si>
  <si>
    <t>0443</t>
  </si>
  <si>
    <t>1. Краткорочни кредити од матичних и зависних правних лица</t>
  </si>
  <si>
    <t>0444</t>
  </si>
  <si>
    <t>2. Краткорочни кредити од осталих повезаних правних лица</t>
  </si>
  <si>
    <t>0445</t>
  </si>
  <si>
    <t>0446</t>
  </si>
  <si>
    <t>0447</t>
  </si>
  <si>
    <t>5. Обавезе по основу сталних средстава и средстава обустављеног пословања намењених продаји</t>
  </si>
  <si>
    <t>0448</t>
  </si>
  <si>
    <t>424, 425, 426 и 429</t>
  </si>
  <si>
    <t>6. Остале краткорочне финансијске обавезе</t>
  </si>
  <si>
    <t>0449</t>
  </si>
  <si>
    <t>II. ПРИМЉЕНИ АВАНСИ, ДЕПОЗИТИ И КАУЦИЈЕ</t>
  </si>
  <si>
    <t>0450</t>
  </si>
  <si>
    <t>43 осим 430</t>
  </si>
  <si>
    <t>III. ОБАВЕЗЕ ИЗ ПОСЛОВАЊА (0452 + 0453 + 0454 + 0455 + 0456 + 0457 + 0458)</t>
  </si>
  <si>
    <t>0451</t>
  </si>
  <si>
    <t>1. Добављачи – матична и зависна правна лица у земљи</t>
  </si>
  <si>
    <t>0452</t>
  </si>
  <si>
    <t>2. Добављачи – матична и зависна правна лица у иностранству</t>
  </si>
  <si>
    <t>0453</t>
  </si>
  <si>
    <t>3. Добављачи – остала повезана правна лица у земљи</t>
  </si>
  <si>
    <t>0454</t>
  </si>
  <si>
    <t>4. Добављачи – остала повезана правна лица у иностранству</t>
  </si>
  <si>
    <t>0455</t>
  </si>
  <si>
    <t>5. Добављачи у земљи</t>
  </si>
  <si>
    <t>0456</t>
  </si>
  <si>
    <t>6. Добављачи у иностранству</t>
  </si>
  <si>
    <t>0457</t>
  </si>
  <si>
    <t>7. Остале обавезе из пословања</t>
  </si>
  <si>
    <t>0458</t>
  </si>
  <si>
    <t>44, 45 и 46</t>
  </si>
  <si>
    <t>IV. ОСТАЛЕ КРАТКОРОЧНЕ ОБАВЕЗЕ</t>
  </si>
  <si>
    <t>0459</t>
  </si>
  <si>
    <t>V. ОБАВЕЗЕ ПО ОСНОВУ ПОРЕЗА НА ДОДАТУ ВРЕДНОСТ</t>
  </si>
  <si>
    <t>0460</t>
  </si>
  <si>
    <t>VI. ОБАВЕЗЕ ЗА ОСТАЛЕ ПОРЕЗЕ, ДОПРИНОСЕ И ДРУГЕ ДАЖБИНЕ</t>
  </si>
  <si>
    <t>0461</t>
  </si>
  <si>
    <t>49 осим 498</t>
  </si>
  <si>
    <t>VII. ПАСИВНА ВРЕМЕНСКА РАЗГРАНИЧЕЊА</t>
  </si>
  <si>
    <t>0462</t>
  </si>
  <si>
    <t>Д. ГУБИТАК ИЗНАД ВИСИНЕ КАПИТАЛА (0412 + 0416 + 0421 – 0420 – 0417 – 0415 – 0414 – 0413 – 0411 – 0402) ≥ 0 = (0441 + 0424 + 0442 – 0071) ≥ 0</t>
  </si>
  <si>
    <t>0463</t>
  </si>
  <si>
    <t>Ђ. УКУПНА ПАСИВА (0424 + 0442 + 0441 + 0401 – 0463) ≥ 0</t>
  </si>
  <si>
    <t>0464</t>
  </si>
  <si>
    <t>Е. ВАНБИЛАНСНА ПАСИВА</t>
  </si>
  <si>
    <t>0465</t>
  </si>
  <si>
    <t>I. Приливи готовине из пословних активности (1 до 3)</t>
  </si>
  <si>
    <t>II. Одливи готовине из пословних активности (1 до 5)</t>
  </si>
  <si>
    <t>2. Зараде, накнаде зарада и остали лични расходи</t>
  </si>
  <si>
    <t>5. Одливи по основу осталих јавних прихода</t>
  </si>
  <si>
    <t>III. Нето прилив готовине из пословних активности (I-II)</t>
  </si>
  <si>
    <t>IV. Нето одлив готовине из пословних активности (II-I)</t>
  </si>
  <si>
    <t>I. Приливи готовине из активности инвестирања (1 до 5)</t>
  </si>
  <si>
    <t>2. Продаја нематеријалне имовине, некретнина, постројења, опреме и биолошких средстава</t>
  </si>
  <si>
    <t>II. Одливи готовине из активности инвестирања (1 до 3)</t>
  </si>
  <si>
    <t>2. Куповина нематеријалне имовине, некретнина, постројења, опреме и биолошких средстава</t>
  </si>
  <si>
    <t>III. Нето прилив готовине из активности инвестирања (I-II)</t>
  </si>
  <si>
    <t>IV. Нето одлив готовине из активности инвестирања (II-I)</t>
  </si>
  <si>
    <t>I. Приливи готовине из активности финансирања (1 до 5)</t>
  </si>
  <si>
    <t>2. Дугорочни кредити (нето приливи)</t>
  </si>
  <si>
    <t>3. Краткорочни кредити (нето приливи)</t>
  </si>
  <si>
    <t>4. Остале дугорочне обавезе</t>
  </si>
  <si>
    <t>5. Остале краткорочне обавезе</t>
  </si>
  <si>
    <t>II. Одливи готовине из активности финансирања (1 до 6)</t>
  </si>
  <si>
    <t>2. Дугорочни кредити (одливи)</t>
  </si>
  <si>
    <t>3. Краткорочни кредити (одливи)</t>
  </si>
  <si>
    <t>4. Остале обавезе (одливи)</t>
  </si>
  <si>
    <t>5. Финансијски лизинг</t>
  </si>
  <si>
    <t>6. Исплаћене дивиденде</t>
  </si>
  <si>
    <t>III. Нето прилив готовине из активности финансирања (I-II)</t>
  </si>
  <si>
    <t>IV. Нето одлив готовине из активности финансирања (II-I)</t>
  </si>
  <si>
    <t>З. ГОТОВИНА НА ПОЧЕТКУ ОБРАЧУНСКОГ ПЕРИОДА</t>
  </si>
  <si>
    <t>Ж. ПОЗИТИВНЕ КУРСНЕ РАЗЛИКЕ ПО ОСНОВУ ПРЕРАЧУНА ГОТОВИНЕ</t>
  </si>
  <si>
    <t>Бруто</t>
  </si>
  <si>
    <t>Исправка вредности</t>
  </si>
  <si>
    <t>Нето</t>
  </si>
  <si>
    <t>6 
(4-5)</t>
  </si>
  <si>
    <t>0063;0064;0065;0067</t>
  </si>
  <si>
    <t>0028;0029;0030;0033;0035;0036</t>
  </si>
  <si>
    <t>0025;0026;0027</t>
  </si>
  <si>
    <t>ПОТРАЖИВАЊА ЗА ПРОДАТЕ ПРОИЗВОДЕ, РОБУ И УСЛУГЕ И ДАТИ АВАНСИ</t>
  </si>
  <si>
    <t>0009;0018;0023;0037;0038;0040;0050;0052;0054;0056;0058</t>
  </si>
  <si>
    <t xml:space="preserve">Потраживања од привредних друштава </t>
  </si>
  <si>
    <t>Остала потраживања за продате производе, робу и услуге и дате авансе</t>
  </si>
  <si>
    <t>0039;0041;0059;0060;0070</t>
  </si>
  <si>
    <t>Потраживања од државних органа и организација и јединица локалне самоуправе</t>
  </si>
  <si>
    <t>0444;0445;0446;0449</t>
  </si>
  <si>
    <t>Примљени кредити и зајмови од привредних друштава</t>
  </si>
  <si>
    <t>Примљени кредити и зајмови од финансијских институција</t>
  </si>
  <si>
    <t>Остали примљени кредити и зајмови</t>
  </si>
  <si>
    <t>6.4</t>
  </si>
  <si>
    <t>Обавезе по краткорочним хартијама од вредности</t>
  </si>
  <si>
    <t>0434;0435;0437;0439;0440</t>
  </si>
  <si>
    <t>Остали примљени кредити и зајмови и дугорочне обавезе</t>
  </si>
  <si>
    <t>ОСНОВНИ КАПИТАЛ</t>
  </si>
  <si>
    <t>0403;0404;0405;0406;0407;0408;0410</t>
  </si>
  <si>
    <t>Основни капитал у власништву републичких органа и организација</t>
  </si>
  <si>
    <t>Основни капитал у власништву јединица локалне самоуправе и аутономне покрајине</t>
  </si>
  <si>
    <t>Основни капитал у власништву осталих оснивача</t>
  </si>
  <si>
    <t>0450;0452;0454;0456;0458</t>
  </si>
  <si>
    <t xml:space="preserve">Обавезе према привредним друштвима </t>
  </si>
  <si>
    <t>0459;0460;0461;0462</t>
  </si>
  <si>
    <t>Обавезе према привредним друштвима</t>
  </si>
  <si>
    <t xml:space="preserve">Обавезе према републичким органима и организацијама и јединицама локалне самоуправе </t>
  </si>
  <si>
    <t>Остале обавезе</t>
  </si>
  <si>
    <t>Редни број</t>
  </si>
  <si>
    <t>Прималац</t>
  </si>
  <si>
    <t>Намена</t>
  </si>
  <si>
    <t>Износ</t>
  </si>
  <si>
    <t>Остали приходи из буџета</t>
  </si>
  <si>
    <t>СУБВЕНЦИЈЕ И ОСТАЛИ ПРИХОДИ ИЗ БУЏЕТА</t>
  </si>
  <si>
    <t>Пренето из буџета</t>
  </si>
  <si>
    <t>Реализовано</t>
  </si>
  <si>
    <t>Субвенције</t>
  </si>
  <si>
    <t>Приход</t>
  </si>
  <si>
    <t>I квартал</t>
  </si>
  <si>
    <t>II квартал</t>
  </si>
  <si>
    <t>III квартал</t>
  </si>
  <si>
    <t>IV квартал</t>
  </si>
  <si>
    <t>Укупно</t>
  </si>
  <si>
    <t>М.П.</t>
  </si>
  <si>
    <t>Овлашћено лице: ____________________________________</t>
  </si>
  <si>
    <t xml:space="preserve">Неутрошено </t>
  </si>
  <si>
    <t>4 (2-3)</t>
  </si>
  <si>
    <t>УКУПНО</t>
  </si>
  <si>
    <t>Уговорени износ кредита</t>
  </si>
  <si>
    <t>Нето добит</t>
  </si>
  <si>
    <t>Износ уплаћен у буџет по основу добити из претходне године</t>
  </si>
  <si>
    <t>Правни основ</t>
  </si>
  <si>
    <t>Пословна година</t>
  </si>
  <si>
    <t>Износ уплаћен у буџет по основу добити из претходних година (нераспоређена добит)</t>
  </si>
  <si>
    <t>Датум уплате</t>
  </si>
  <si>
    <t>Година уплате у буџет</t>
  </si>
  <si>
    <t xml:space="preserve"> 2014*</t>
  </si>
  <si>
    <t>* претходна година</t>
  </si>
  <si>
    <t>НЕТО ДОБИТ - претходне уплате</t>
  </si>
  <si>
    <t>НЕТО ДОБИТ - план уплате у текућој години</t>
  </si>
  <si>
    <t>Нето добит у претходној години</t>
  </si>
  <si>
    <t>Планирана динамика уплате у текућој години</t>
  </si>
  <si>
    <t>Планирани износ уплате нераспоређене добити</t>
  </si>
  <si>
    <t>Укупно уплаћено у буџет 
10=4+7</t>
  </si>
  <si>
    <t>Правни основ (број одлуке Владе)</t>
  </si>
  <si>
    <t>Планирани износ уплате нето добити из претходне године</t>
  </si>
  <si>
    <t>Укупно 
6=2+4</t>
  </si>
  <si>
    <t>Образац 7</t>
  </si>
  <si>
    <t>Образац 10</t>
  </si>
  <si>
    <t>Образац 9</t>
  </si>
  <si>
    <t>Образац 8</t>
  </si>
  <si>
    <t>Образац 6</t>
  </si>
  <si>
    <t>Образац 5</t>
  </si>
  <si>
    <t>Образац 4</t>
  </si>
  <si>
    <t>Образац 3</t>
  </si>
  <si>
    <t>Образац 2</t>
  </si>
  <si>
    <t>Образац 1Б</t>
  </si>
  <si>
    <t>Образац 1</t>
  </si>
  <si>
    <t>ИЗВЕШТАЈ О ИНВЕСТИЦИЈАМА</t>
  </si>
  <si>
    <t>31.03.201_</t>
  </si>
  <si>
    <t>30.06.201_</t>
  </si>
  <si>
    <t>30.09.201_</t>
  </si>
  <si>
    <t>31.12.201_</t>
  </si>
  <si>
    <t>Из сопствених средстава (динарских и девизних)</t>
  </si>
  <si>
    <t>Из удружених средстава (домаћих и страних суинвеститора)</t>
  </si>
  <si>
    <t>Из средстава државних органа и органа локалне самоуправе</t>
  </si>
  <si>
    <t>ВРЕМЕНСКА РАЗГРАНИЧЕЊА ИЗМЕЂУ ИСПЛАТА ЗА ИНВЕСТИЦИЈЕ И ОСТВАРЕНИХ ИНВЕСТИЦИЈА*</t>
  </si>
  <si>
    <t>Исплаћено за инвестиције у основне фондове у извештајном периоду</t>
  </si>
  <si>
    <t>од тога: за извршење радова и набавке</t>
  </si>
  <si>
    <t>Извршени а неплаћени радови у току извештајног периода</t>
  </si>
  <si>
    <t>Вредност основних фондова произведених и задржаних за сопствену употребу у извештајном периоду</t>
  </si>
  <si>
    <t>Вредност основних фондова стечених трампом (компензацијом) у извештајном периоду</t>
  </si>
  <si>
    <t>Вредност основних фондова примљених као капитални трансфер у натури (хуманитарна помоћ, донације и др.)</t>
  </si>
  <si>
    <t>*ВРЕМЕНСКА РАЗГРАНИЧЕЊА ИЗМЕЂУ ИСПЛАТА ЗА ИНВЕСТИЦИЈЕ И ОСТВАРЕНИХ ИНВЕСТИЦИЈА СА СТАЊЕМ КРАЈЕМ ИЗВЕШТАЈНОГ ПЕРИОДА Приказује однос између извршених исплата у извештајној години и вредности физички остварених инвестиција у истом периоду,  уз временско разграничење на које се те исплате,  односно физички остварене инвестиције односе . Вредност физички остварених инвестиција током периода представља вредност ефективно извршене изградње, израде или набавке објеката, опреме и осталог,  без обзира на то да ли су завршене и да ли је извршена њихова исплата. Вредност набављеног инвестиционог добра обухвата цену произвођача, трговинску маржу, таксе, транспортне трошкове трошкове монтаже ,као и трошкове за израду студија,пројеката,инвестиционих елабората,експертиза ,технички преглед и трошкове преноса власништва. Порез на додату вредност (ПДВ) није укључен у ову вредност, осим у случају када пословни субјект нема права на одбитак претходног пореза.</t>
  </si>
  <si>
    <t>Образац 11</t>
  </si>
  <si>
    <t>претходна година</t>
  </si>
  <si>
    <t>план за текућу годину</t>
  </si>
  <si>
    <t>Гаранција државе
Да/Не</t>
  </si>
  <si>
    <t>Износ неутрошених средстава из ранијих година (у односу на претходну)</t>
  </si>
  <si>
    <t>Број ангажованих по основу уговора (рад ван радног односа)</t>
  </si>
  <si>
    <t>Остали приходи из буџета*</t>
  </si>
  <si>
    <t>* Под осталим приходима из буџета сматрају се сви приходи који нису субвенције (нпр. додела средстава из буџета по јавном позиву, конкурсу и сл).</t>
  </si>
  <si>
    <t>Индекс реализације
  I квартал/план текућа година</t>
  </si>
  <si>
    <t>Индекс реализације
 II квартал/план текућа година</t>
  </si>
  <si>
    <t>Индекс реализације 
III квартал/план текућа година</t>
  </si>
  <si>
    <t>Индекс реализације 
IV квартал/план текућа година</t>
  </si>
  <si>
    <r>
      <t>Извршене исплате за инвестиције у основне фондове</t>
    </r>
    <r>
      <rPr>
        <vertAlign val="superscript"/>
        <sz val="11"/>
        <rFont val="Times New Roman"/>
        <family val="1"/>
      </rPr>
      <t>1</t>
    </r>
  </si>
  <si>
    <r>
      <t>Искоришћени финансијски кредити код домаћих и иностраних кредитора</t>
    </r>
    <r>
      <rPr>
        <vertAlign val="superscript"/>
        <sz val="11"/>
        <rFont val="Times New Roman"/>
        <family val="1"/>
      </rPr>
      <t>2</t>
    </r>
  </si>
  <si>
    <r>
      <t xml:space="preserve">1 </t>
    </r>
    <r>
      <rPr>
        <sz val="11"/>
        <rFont val="Times New Roman"/>
        <family val="1"/>
      </rPr>
      <t xml:space="preserve">ИЗВРШЕНЕ ИСПЛАТЕ ЗА ИНВЕСТИЦИЈЕ У ОСНОВНЕ ФОНДОВЕ приказује новчана улагања у основне фондове (у готовом новцу, чеком,вирманом или другим налогом ) у току године, без обзира на то када је извршена њихова изградња , израда или набавка. Исплатама се обухватају и отплате комерцијалних кредита и финансијског лизинга искоришћених у току године, као и исплаћене курсне разлике у текућој години, без обзира на то када су настале. Исплате из сопствених средстава обухватају динарска и девизна средства непосредног инвеститора : средства издвојена за амортизацију , средства буџета пренета  на рачун инвеститора и друга сопствена средства. Исплате из удружених средстава обухватају динарска и девизна средства домаћих и страних суинвеститора, као и физичких лица , удружена са средствима непосредног инвеститора на основу заједничког улагања. Исплате из кредита обухватају банкарске и финансијске кредите, као и финансијске кредите непосредно уговорене са иностраним фирмама. Исплате из средстава државних органа и јединица органа локалне самоуправе обухватају кредите добијене од државних органа и јединица органа локалне самоуправе, уговорене посредством банке или непосредно са или без обавезе враћања. 
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 xml:space="preserve"> Обухватити само исплате извршене током извештајног периода (без пренетог салда, сторна и прекњижавања и без остварених али неплаћених инвестиција). У исплате за инвестиције укључују се курсне разлике које су плаћене у извештајном периоду и раније. Исплате за инвестиције не обухватају закуп опреме, објеката и сл. (оперативни лизинг), као ни ревалоризацију инвестиција.</t>
    </r>
  </si>
  <si>
    <t>Образац 1А</t>
  </si>
  <si>
    <t xml:space="preserve">                Овлашћено лице: ___________________________________</t>
  </si>
  <si>
    <t xml:space="preserve">                                            Овлашћено лице: ___________________________________</t>
  </si>
  <si>
    <t>Овлашћено лице: ___________________________</t>
  </si>
  <si>
    <t xml:space="preserve">                               Овлашћено лице: ____________________________________</t>
  </si>
  <si>
    <t xml:space="preserve">                                                    Овлашћено лице: ____________________________________</t>
  </si>
  <si>
    <t>Овлашћено лице: ______________________________</t>
  </si>
  <si>
    <t xml:space="preserve">                                                                                              М.П.</t>
  </si>
  <si>
    <t xml:space="preserve">                                  Овлашћено лице: _______________________________</t>
  </si>
  <si>
    <t>Oвлашћено лице: __________________________</t>
  </si>
  <si>
    <t>2. Финансијски приходи од остатка повезаних правних лица</t>
  </si>
  <si>
    <t>36.432</t>
  </si>
  <si>
    <t>2.376</t>
  </si>
  <si>
    <t>34.056</t>
  </si>
  <si>
    <t>27.261</t>
  </si>
  <si>
    <t>3.909</t>
  </si>
  <si>
    <t>185</t>
  </si>
  <si>
    <t>1.139</t>
  </si>
  <si>
    <t>1.242</t>
  </si>
  <si>
    <t>320</t>
  </si>
  <si>
    <t>5.787</t>
  </si>
  <si>
    <t>5.734</t>
  </si>
  <si>
    <t>53</t>
  </si>
  <si>
    <t xml:space="preserve">Стање на дан 
31.12.2014.
</t>
  </si>
  <si>
    <t>Планирано стање</t>
  </si>
  <si>
    <t>31.12.2015</t>
  </si>
  <si>
    <r>
      <t xml:space="preserve">Б.СТАЛНА ИМОВИНА </t>
    </r>
    <r>
      <rPr>
        <sz val="14"/>
        <rFont val="Times New Roman"/>
        <family val="1"/>
        <charset val="238"/>
      </rPr>
      <t>(0003+0010+0019+0024+0034)</t>
    </r>
  </si>
  <si>
    <t>150</t>
  </si>
  <si>
    <t>800</t>
  </si>
  <si>
    <t>435</t>
  </si>
  <si>
    <t>100</t>
  </si>
  <si>
    <t>988</t>
  </si>
  <si>
    <t>преко омладинске задруге који се ангазују само за конкретне програме и раде само у дане када се ти програми одржавају - хостесе, конобари,кувари и сл.</t>
  </si>
  <si>
    <t>Текући рачун</t>
  </si>
  <si>
    <t>Чачанска банка</t>
  </si>
  <si>
    <t>Управа за трезор</t>
  </si>
  <si>
    <t>Социјете Генерале</t>
  </si>
  <si>
    <t>Банка Интеза</t>
  </si>
  <si>
    <t>Алпха Банка</t>
  </si>
  <si>
    <t>Социјете Генерале-ВИЗА динарска</t>
  </si>
  <si>
    <t>АИК-банка</t>
  </si>
  <si>
    <t>Социјете Генерале-ВИЗА девизна</t>
  </si>
  <si>
    <t xml:space="preserve"> </t>
  </si>
  <si>
    <t>Социјете Генерале-ЕУР</t>
  </si>
  <si>
    <t>0--0</t>
  </si>
  <si>
    <t>30</t>
  </si>
  <si>
    <t>Програм решавања вишка запослених у складу са КУ</t>
  </si>
  <si>
    <t>Предузеће: ЈП САВА ЦЕНТАР</t>
  </si>
  <si>
    <t>Матични број:7049285</t>
  </si>
  <si>
    <t>Реализација 
01.01-31.12.2014.      Претходна година</t>
  </si>
  <si>
    <t>План за
01.01-31.12.2015.             Текућа година</t>
  </si>
  <si>
    <t>Предузеће:  ЈП САВА ЦЕНТАР</t>
  </si>
  <si>
    <t>Датум: 20.07.2015</t>
  </si>
  <si>
    <t>ЈП САВА ЦЕНТАР</t>
  </si>
  <si>
    <t>Матични број: 7049285</t>
  </si>
  <si>
    <t>31.12.2014. (претходна година)</t>
  </si>
  <si>
    <t xml:space="preserve">Датум: 20.07.2015                                                                                                                                                 </t>
  </si>
  <si>
    <t>период  01.07.-30.09.2015</t>
  </si>
  <si>
    <t>БИЛАНС УСПЕХА у периоду 01.07.-30.09.2015</t>
  </si>
  <si>
    <t>Датум:12.10.2015</t>
  </si>
  <si>
    <t>01.07.-30.09.2015</t>
  </si>
  <si>
    <t>Индекс период 01.07.-30.09.2015 / програм текућа година</t>
  </si>
  <si>
    <t>БИЛАНС СТАЊА  на дан 30.09.2015</t>
  </si>
  <si>
    <t>Датум: 12.10.2015</t>
  </si>
  <si>
    <t xml:space="preserve">Индекс 
 период 01.07.-30.09.2015г/ план текућа година </t>
  </si>
  <si>
    <t>у периоду од 01.07. до 30.09. 2015. године</t>
  </si>
  <si>
    <t xml:space="preserve">Индекс 
 период 01.07.-30.09.2015/ програм текућа година </t>
  </si>
  <si>
    <t>Датум: 12.10.2015. год.</t>
  </si>
  <si>
    <t>Претходна година
2014</t>
  </si>
  <si>
    <t>План за период 01.01-31.12.2015</t>
  </si>
  <si>
    <t>период 01.07.-30.09.2015</t>
  </si>
  <si>
    <t xml:space="preserve">Индекс 
 период 01.07.-30.09.2015/ текућа година </t>
  </si>
  <si>
    <t xml:space="preserve">Датум: 12.10.2015                                                                                                                                                   </t>
  </si>
  <si>
    <t>Датум:  12.10.2015</t>
  </si>
  <si>
    <r>
      <t>Г. СВЕГА ПРИЛИВ ГОТОВИНЕ</t>
    </r>
    <r>
      <rPr>
        <sz val="14"/>
        <color indexed="8"/>
        <rFont val="Times New Roman"/>
        <family val="1"/>
      </rPr>
      <t> (3001 + 3013 + 3025)</t>
    </r>
  </si>
  <si>
    <r>
      <t>Д. СВЕГА ОДЛИВ ГОТОВИНЕ</t>
    </r>
    <r>
      <rPr>
        <sz val="14"/>
        <color indexed="8"/>
        <rFont val="Times New Roman"/>
        <family val="1"/>
      </rPr>
      <t> (3005 + 3019 + 3031)</t>
    </r>
  </si>
  <si>
    <r>
      <t>Ђ. НЕТО ПРИЛИВ ГОТОВИНЕ</t>
    </r>
    <r>
      <rPr>
        <sz val="14"/>
        <color indexed="8"/>
        <rFont val="Times New Roman"/>
        <family val="1"/>
      </rPr>
      <t> (3040 – 3041)</t>
    </r>
  </si>
  <si>
    <r>
      <t>Е. НЕТО ОДЛИВ ГОТОВИНЕ</t>
    </r>
    <r>
      <rPr>
        <sz val="14"/>
        <color indexed="8"/>
        <rFont val="Times New Roman"/>
        <family val="1"/>
      </rPr>
      <t> (3041 – 3040)</t>
    </r>
  </si>
  <si>
    <r>
      <t xml:space="preserve">Ј. ГОТОВИНА НА КРАЈУ ОБРАЧУНСКОГ ПЕРИОДА </t>
    </r>
    <r>
      <rPr>
        <sz val="14"/>
        <color indexed="8"/>
        <rFont val="Times New Roman"/>
        <family val="1"/>
      </rPr>
      <t>(3042 – 3043 + 3044 + 3045 – 3046)</t>
    </r>
  </si>
  <si>
    <t>РСД</t>
  </si>
  <si>
    <t xml:space="preserve">              ЕУР-651</t>
  </si>
  <si>
    <t>Пазар манифестација</t>
  </si>
  <si>
    <t>Пазар угоститељства</t>
  </si>
  <si>
    <t xml:space="preserve">                    ЕУР- 29.970.74</t>
  </si>
  <si>
    <t xml:space="preserve">           ЕУР-912.3</t>
  </si>
  <si>
    <t>110.335.75</t>
  </si>
  <si>
    <t xml:space="preserve">           ЕУР-3.62</t>
  </si>
  <si>
    <t xml:space="preserve">Накнаде трошкова на службеном путу
 </t>
  </si>
  <si>
    <t xml:space="preserve">* број запослених последњег дана извештајног периода </t>
  </si>
  <si>
    <t xml:space="preserve">** позиције од 5 до 29 које се исказују у новчаним јединицама приказати у бруто износу </t>
  </si>
  <si>
    <t>Стање на дан 30.06.2015. године*</t>
  </si>
  <si>
    <t>Стање на дан 30.09.2015. године**</t>
  </si>
  <si>
    <t>Број стално месечно ангажованих је смањен у односу на други квартал за 2 запосленa по ПП пословима . Смањен је број ангажованих</t>
  </si>
  <si>
    <t xml:space="preserve">Индекс 
 период 01.07.-30.09.2015/ план текућа година </t>
  </si>
  <si>
    <t xml:space="preserve">Датум: 12.10.2015                                                                                                                                               </t>
  </si>
  <si>
    <t>NAPOMENA : U toškove nije uključen račun za struju . Ovaj trošak nebi uticao na rezultat poslovanja jer će biti pokriven iz sredstava -  subvencije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</si>
</sst>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9" formatCode="dd/mm/yyyy/"/>
    <numFmt numFmtId="190" formatCode="###########"/>
    <numFmt numFmtId="192" formatCode="#,##0;[Red]#,##0"/>
  </numFmts>
  <fonts count="42" x14ac:knownFonts="1">
    <font>
      <sz val="10"/>
      <name val="Arial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b/>
      <i/>
      <sz val="12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name val="Times New Roman"/>
      <family val="1"/>
    </font>
    <font>
      <sz val="11"/>
      <name val="Times New Roman"/>
      <family val="1"/>
    </font>
    <font>
      <vertAlign val="superscript"/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12"/>
      <color indexed="8"/>
      <name val="Times New Roman"/>
      <family val="1"/>
      <charset val="238"/>
    </font>
    <font>
      <strike/>
      <sz val="12"/>
      <color indexed="8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sz val="14"/>
      <color indexed="8"/>
      <name val="Times New Roman"/>
      <family val="1"/>
    </font>
    <font>
      <b/>
      <sz val="18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8"/>
      <color theme="1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515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0" xfId="0" applyFont="1" applyAlignment="1"/>
    <xf numFmtId="0" fontId="2" fillId="0" borderId="0" xfId="0" applyFont="1" applyFill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justify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/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right"/>
    </xf>
    <xf numFmtId="0" fontId="1" fillId="0" borderId="0" xfId="0" applyFont="1" applyAlignment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/>
    <xf numFmtId="0" fontId="7" fillId="0" borderId="1" xfId="0" applyFont="1" applyBorder="1"/>
    <xf numFmtId="0" fontId="6" fillId="0" borderId="1" xfId="0" applyFont="1" applyBorder="1"/>
    <xf numFmtId="0" fontId="8" fillId="0" borderId="1" xfId="0" applyFont="1" applyBorder="1"/>
    <xf numFmtId="0" fontId="7" fillId="0" borderId="0" xfId="0" applyFont="1" applyBorder="1"/>
    <xf numFmtId="0" fontId="8" fillId="0" borderId="3" xfId="0" applyFont="1" applyBorder="1"/>
    <xf numFmtId="0" fontId="6" fillId="0" borderId="3" xfId="0" applyFont="1" applyBorder="1"/>
    <xf numFmtId="0" fontId="9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49" fontId="2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6" fillId="0" borderId="0" xfId="0" applyFont="1" applyBorder="1"/>
    <xf numFmtId="0" fontId="5" fillId="0" borderId="0" xfId="0" applyFont="1" applyBorder="1" applyAlignment="1"/>
    <xf numFmtId="3" fontId="2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Fill="1" applyBorder="1" applyAlignment="1">
      <alignment horizontal="right" vertical="center" wrapText="1"/>
    </xf>
    <xf numFmtId="49" fontId="1" fillId="0" borderId="0" xfId="0" applyNumberFormat="1" applyFont="1"/>
    <xf numFmtId="49" fontId="2" fillId="0" borderId="0" xfId="0" applyNumberFormat="1" applyFont="1"/>
    <xf numFmtId="0" fontId="13" fillId="0" borderId="0" xfId="0" applyFont="1"/>
    <xf numFmtId="0" fontId="13" fillId="0" borderId="0" xfId="0" applyFont="1" applyBorder="1"/>
    <xf numFmtId="0" fontId="13" fillId="0" borderId="0" xfId="0" applyFont="1" applyAlignment="1">
      <alignment horizontal="right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top"/>
    </xf>
    <xf numFmtId="0" fontId="5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/>
    <xf numFmtId="0" fontId="14" fillId="0" borderId="0" xfId="0" applyFont="1"/>
    <xf numFmtId="0" fontId="14" fillId="0" borderId="0" xfId="0" applyFont="1" applyBorder="1"/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3" fontId="5" fillId="0" borderId="1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49" fontId="16" fillId="0" borderId="1" xfId="0" applyNumberFormat="1" applyFont="1" applyBorder="1" applyAlignment="1">
      <alignment horizontal="center" vertical="center"/>
    </xf>
    <xf numFmtId="49" fontId="14" fillId="2" borderId="1" xfId="1" applyNumberFormat="1" applyFont="1" applyFill="1" applyBorder="1" applyAlignment="1">
      <alignment horizontal="center"/>
    </xf>
    <xf numFmtId="0" fontId="14" fillId="2" borderId="1" xfId="1" applyFont="1" applyFill="1" applyBorder="1" applyAlignment="1">
      <alignment horizontal="left" vertical="center" wrapText="1"/>
    </xf>
    <xf numFmtId="49" fontId="14" fillId="2" borderId="1" xfId="1" applyNumberFormat="1" applyFont="1" applyFill="1" applyBorder="1" applyAlignment="1">
      <alignment horizontal="center" vertical="center" wrapText="1"/>
    </xf>
    <xf numFmtId="0" fontId="14" fillId="2" borderId="1" xfId="1" applyFont="1" applyFill="1" applyBorder="1" applyAlignment="1"/>
    <xf numFmtId="0" fontId="14" fillId="2" borderId="1" xfId="1" applyFont="1" applyFill="1" applyBorder="1" applyAlignment="1">
      <alignment horizontal="left" wrapText="1"/>
    </xf>
    <xf numFmtId="0" fontId="14" fillId="0" borderId="0" xfId="0" applyFont="1" applyBorder="1" applyAlignment="1">
      <alignment vertical="center"/>
    </xf>
    <xf numFmtId="0" fontId="14" fillId="2" borderId="1" xfId="1" applyFont="1" applyFill="1" applyBorder="1" applyAlignment="1">
      <alignment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/>
    <xf numFmtId="0" fontId="5" fillId="0" borderId="0" xfId="0" applyFont="1" applyBorder="1"/>
    <xf numFmtId="0" fontId="17" fillId="0" borderId="0" xfId="0" applyFont="1"/>
    <xf numFmtId="2" fontId="17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0" xfId="0" applyFont="1" applyFill="1" applyBorder="1"/>
    <xf numFmtId="0" fontId="6" fillId="0" borderId="4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wrapText="1"/>
    </xf>
    <xf numFmtId="0" fontId="7" fillId="0" borderId="4" xfId="0" applyFont="1" applyFill="1" applyBorder="1" applyAlignment="1">
      <alignment wrapText="1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horizontal="left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7" fillId="0" borderId="1" xfId="0" applyFont="1" applyBorder="1"/>
    <xf numFmtId="0" fontId="7" fillId="0" borderId="6" xfId="0" applyFont="1" applyBorder="1"/>
    <xf numFmtId="0" fontId="7" fillId="0" borderId="8" xfId="0" applyFont="1" applyBorder="1"/>
    <xf numFmtId="0" fontId="7" fillId="0" borderId="7" xfId="0" applyFont="1" applyBorder="1"/>
    <xf numFmtId="0" fontId="7" fillId="0" borderId="0" xfId="0" applyFont="1" applyAlignment="1">
      <alignment horizontal="center"/>
    </xf>
    <xf numFmtId="0" fontId="21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 wrapText="1"/>
    </xf>
    <xf numFmtId="0" fontId="22" fillId="0" borderId="1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/>
    <xf numFmtId="0" fontId="6" fillId="0" borderId="7" xfId="0" applyFont="1" applyBorder="1" applyAlignment="1">
      <alignment horizont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wrapText="1"/>
    </xf>
    <xf numFmtId="0" fontId="7" fillId="0" borderId="4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7" fillId="0" borderId="4" xfId="0" applyFont="1" applyBorder="1" applyAlignment="1">
      <alignment horizontal="left" wrapText="1"/>
    </xf>
    <xf numFmtId="0" fontId="7" fillId="0" borderId="5" xfId="0" applyFont="1" applyBorder="1" applyAlignment="1">
      <alignment horizontal="left" wrapText="1"/>
    </xf>
    <xf numFmtId="0" fontId="7" fillId="0" borderId="6" xfId="0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5" fillId="0" borderId="0" xfId="0" applyFont="1"/>
    <xf numFmtId="0" fontId="26" fillId="0" borderId="0" xfId="0" applyFont="1"/>
    <xf numFmtId="0" fontId="25" fillId="0" borderId="0" xfId="0" applyFont="1" applyAlignment="1">
      <alignment horizontal="right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26" fillId="0" borderId="11" xfId="0" applyFont="1" applyBorder="1" applyAlignment="1">
      <alignment horizontal="center"/>
    </xf>
    <xf numFmtId="0" fontId="26" fillId="0" borderId="3" xfId="0" applyFont="1" applyBorder="1" applyAlignment="1">
      <alignment horizontal="left" indent="3"/>
    </xf>
    <xf numFmtId="0" fontId="26" fillId="0" borderId="3" xfId="0" applyFont="1" applyBorder="1"/>
    <xf numFmtId="0" fontId="26" fillId="0" borderId="12" xfId="0" applyFont="1" applyBorder="1"/>
    <xf numFmtId="0" fontId="26" fillId="0" borderId="1" xfId="0" applyFont="1" applyBorder="1" applyAlignment="1">
      <alignment horizontal="left" indent="3"/>
    </xf>
    <xf numFmtId="0" fontId="26" fillId="0" borderId="1" xfId="0" applyFont="1" applyBorder="1"/>
    <xf numFmtId="0" fontId="26" fillId="0" borderId="7" xfId="0" applyFont="1" applyBorder="1"/>
    <xf numFmtId="0" fontId="26" fillId="0" borderId="6" xfId="0" applyFont="1" applyBorder="1" applyAlignment="1">
      <alignment horizontal="left" indent="3"/>
    </xf>
    <xf numFmtId="0" fontId="26" fillId="0" borderId="6" xfId="0" applyFont="1" applyBorder="1"/>
    <xf numFmtId="0" fontId="26" fillId="0" borderId="8" xfId="0" applyFont="1" applyBorder="1"/>
    <xf numFmtId="0" fontId="26" fillId="0" borderId="1" xfId="0" applyFont="1" applyBorder="1" applyAlignment="1">
      <alignment horizontal="left"/>
    </xf>
    <xf numFmtId="0" fontId="26" fillId="0" borderId="3" xfId="0" applyFont="1" applyBorder="1" applyAlignment="1">
      <alignment horizontal="left"/>
    </xf>
    <xf numFmtId="0" fontId="26" fillId="0" borderId="1" xfId="0" applyFont="1" applyBorder="1" applyAlignment="1">
      <alignment horizontal="left" indent="2"/>
    </xf>
    <xf numFmtId="0" fontId="26" fillId="0" borderId="6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0" xfId="0" applyFont="1" applyBorder="1"/>
    <xf numFmtId="0" fontId="16" fillId="0" borderId="0" xfId="0" applyFont="1"/>
    <xf numFmtId="49" fontId="16" fillId="0" borderId="0" xfId="0" applyNumberFormat="1" applyFont="1"/>
    <xf numFmtId="0" fontId="28" fillId="0" borderId="0" xfId="0" applyFont="1"/>
    <xf numFmtId="49" fontId="28" fillId="0" borderId="0" xfId="0" applyNumberFormat="1" applyFont="1"/>
    <xf numFmtId="0" fontId="29" fillId="0" borderId="0" xfId="0" applyFont="1"/>
    <xf numFmtId="0" fontId="30" fillId="0" borderId="0" xfId="0" applyFont="1" applyAlignment="1">
      <alignment horizontal="right"/>
    </xf>
    <xf numFmtId="0" fontId="28" fillId="0" borderId="1" xfId="0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/>
    <xf numFmtId="0" fontId="16" fillId="0" borderId="0" xfId="0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1" fillId="0" borderId="0" xfId="0" applyFont="1" applyAlignment="1">
      <alignment horizontal="right"/>
    </xf>
    <xf numFmtId="0" fontId="9" fillId="0" borderId="0" xfId="0" applyFont="1" applyAlignment="1"/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quotePrefix="1" applyNumberFormat="1" applyFont="1" applyFill="1" applyBorder="1" applyAlignment="1">
      <alignment horizontal="center" vertical="center" wrapText="1"/>
    </xf>
    <xf numFmtId="0" fontId="6" fillId="0" borderId="1" xfId="0" quotePrefix="1" applyFont="1" applyFill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/>
    </xf>
    <xf numFmtId="49" fontId="13" fillId="0" borderId="1" xfId="0" applyNumberFormat="1" applyFont="1" applyBorder="1" applyAlignment="1">
      <alignment horizontal="center"/>
    </xf>
    <xf numFmtId="0" fontId="13" fillId="0" borderId="1" xfId="0" applyFont="1" applyBorder="1"/>
    <xf numFmtId="49" fontId="13" fillId="0" borderId="1" xfId="0" applyNumberFormat="1" applyFont="1" applyBorder="1"/>
    <xf numFmtId="3" fontId="13" fillId="0" borderId="1" xfId="0" applyNumberFormat="1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wrapText="1"/>
    </xf>
    <xf numFmtId="1" fontId="12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wrapText="1"/>
    </xf>
    <xf numFmtId="49" fontId="12" fillId="0" borderId="1" xfId="0" applyNumberFormat="1" applyFont="1" applyFill="1" applyBorder="1" applyAlignment="1">
      <alignment horizontal="center"/>
    </xf>
    <xf numFmtId="0" fontId="6" fillId="0" borderId="1" xfId="0" applyFont="1" applyFill="1" applyBorder="1"/>
    <xf numFmtId="49" fontId="6" fillId="0" borderId="1" xfId="0" quotePrefix="1" applyNumberFormat="1" applyFont="1" applyFill="1" applyBorder="1" applyAlignment="1">
      <alignment horizontal="center"/>
    </xf>
    <xf numFmtId="0" fontId="6" fillId="0" borderId="1" xfId="0" quotePrefix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/>
    <xf numFmtId="49" fontId="13" fillId="0" borderId="1" xfId="0" applyNumberFormat="1" applyFont="1" applyFill="1" applyBorder="1"/>
    <xf numFmtId="49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/>
    </xf>
    <xf numFmtId="0" fontId="12" fillId="0" borderId="1" xfId="0" applyFont="1" applyFill="1" applyBorder="1" applyAlignment="1">
      <alignment vertical="center" wrapText="1"/>
    </xf>
    <xf numFmtId="49" fontId="12" fillId="0" borderId="1" xfId="0" quotePrefix="1" applyNumberFormat="1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wrapText="1"/>
    </xf>
    <xf numFmtId="0" fontId="12" fillId="0" borderId="0" xfId="0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/>
    <xf numFmtId="49" fontId="6" fillId="0" borderId="1" xfId="0" quotePrefix="1" applyNumberFormat="1" applyFont="1" applyFill="1" applyBorder="1" applyAlignment="1">
      <alignment horizontal="center" wrapText="1"/>
    </xf>
    <xf numFmtId="49" fontId="32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wrapText="1"/>
    </xf>
    <xf numFmtId="49" fontId="12" fillId="0" borderId="1" xfId="0" applyNumberFormat="1" applyFont="1" applyFill="1" applyBorder="1" applyAlignment="1">
      <alignment horizontal="center" vertical="center"/>
    </xf>
    <xf numFmtId="3" fontId="12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0" fontId="7" fillId="0" borderId="6" xfId="0" applyFont="1" applyFill="1" applyBorder="1" applyAlignment="1">
      <alignment horizontal="center" wrapText="1"/>
    </xf>
    <xf numFmtId="0" fontId="5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3" fontId="14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3" fontId="2" fillId="0" borderId="0" xfId="0" applyNumberFormat="1" applyFont="1"/>
    <xf numFmtId="3" fontId="0" fillId="0" borderId="0" xfId="0" applyNumberFormat="1"/>
    <xf numFmtId="3" fontId="2" fillId="0" borderId="0" xfId="0" applyNumberFormat="1" applyFont="1" applyFill="1"/>
    <xf numFmtId="3" fontId="4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9" fontId="14" fillId="2" borderId="0" xfId="1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4" fontId="14" fillId="0" borderId="1" xfId="0" applyNumberFormat="1" applyFont="1" applyFill="1" applyBorder="1" applyAlignment="1">
      <alignment vertical="center" wrapText="1"/>
    </xf>
    <xf numFmtId="3" fontId="14" fillId="0" borderId="1" xfId="0" applyNumberFormat="1" applyFont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right" vertical="center"/>
    </xf>
    <xf numFmtId="189" fontId="5" fillId="0" borderId="0" xfId="0" applyNumberFormat="1" applyFont="1" applyBorder="1" applyAlignment="1">
      <alignment horizontal="center" vertical="center" wrapText="1"/>
    </xf>
    <xf numFmtId="189" fontId="5" fillId="0" borderId="0" xfId="0" applyNumberFormat="1" applyFont="1" applyAlignment="1">
      <alignment horizontal="center" vertical="center"/>
    </xf>
    <xf numFmtId="3" fontId="14" fillId="0" borderId="0" xfId="0" applyNumberFormat="1" applyFont="1" applyFill="1" applyAlignment="1">
      <alignment horizontal="right" vertical="center"/>
    </xf>
    <xf numFmtId="3" fontId="25" fillId="0" borderId="1" xfId="0" applyNumberFormat="1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49" fontId="14" fillId="0" borderId="6" xfId="0" applyNumberFormat="1" applyFont="1" applyFill="1" applyBorder="1" applyAlignment="1">
      <alignment horizontal="center" vertical="center"/>
    </xf>
    <xf numFmtId="0" fontId="17" fillId="3" borderId="0" xfId="0" applyFont="1" applyFill="1" applyAlignment="1">
      <alignment vertical="center"/>
    </xf>
    <xf numFmtId="0" fontId="34" fillId="3" borderId="0" xfId="0" applyFont="1" applyFill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6" fillId="0" borderId="1" xfId="0" applyFont="1" applyBorder="1" applyAlignment="1">
      <alignment horizontal="right"/>
    </xf>
    <xf numFmtId="49" fontId="16" fillId="0" borderId="13" xfId="0" applyNumberFormat="1" applyFont="1" applyBorder="1" applyAlignment="1">
      <alignment horizontal="center" vertical="center"/>
    </xf>
    <xf numFmtId="4" fontId="16" fillId="0" borderId="1" xfId="0" applyNumberFormat="1" applyFont="1" applyBorder="1" applyAlignment="1">
      <alignment horizontal="right"/>
    </xf>
    <xf numFmtId="0" fontId="16" fillId="0" borderId="1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0" xfId="0" applyFont="1" applyAlignment="1">
      <alignment horizontal="right"/>
    </xf>
    <xf numFmtId="3" fontId="14" fillId="0" borderId="1" xfId="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3" fontId="14" fillId="0" borderId="1" xfId="0" quotePrefix="1" applyNumberFormat="1" applyFont="1" applyFill="1" applyBorder="1" applyAlignment="1">
      <alignment horizontal="center" vertical="center" wrapText="1"/>
    </xf>
    <xf numFmtId="3" fontId="14" fillId="0" borderId="1" xfId="0" applyNumberFormat="1" applyFont="1" applyBorder="1" applyAlignment="1">
      <alignment horizontal="center" vertical="center"/>
    </xf>
    <xf numFmtId="3" fontId="14" fillId="0" borderId="1" xfId="0" applyNumberFormat="1" applyFont="1" applyFill="1" applyBorder="1" applyAlignment="1">
      <alignment horizontal="center" vertical="center"/>
    </xf>
    <xf numFmtId="3" fontId="14" fillId="0" borderId="0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3" fontId="2" fillId="0" borderId="6" xfId="0" applyNumberFormat="1" applyFont="1" applyBorder="1" applyAlignment="1">
      <alignment horizontal="center" vertical="center"/>
    </xf>
    <xf numFmtId="3" fontId="14" fillId="0" borderId="1" xfId="0" applyNumberFormat="1" applyFont="1" applyBorder="1" applyAlignment="1">
      <alignment horizontal="center"/>
    </xf>
    <xf numFmtId="3" fontId="33" fillId="0" borderId="1" xfId="0" applyNumberFormat="1" applyFont="1" applyBorder="1" applyAlignment="1">
      <alignment horizontal="center" wrapText="1"/>
    </xf>
    <xf numFmtId="3" fontId="14" fillId="0" borderId="1" xfId="0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horizontal="center" wrapText="1"/>
    </xf>
    <xf numFmtId="3" fontId="33" fillId="0" borderId="1" xfId="0" applyNumberFormat="1" applyFont="1" applyFill="1" applyBorder="1" applyAlignment="1">
      <alignment horizontal="center" wrapText="1"/>
    </xf>
    <xf numFmtId="3" fontId="14" fillId="0" borderId="1" xfId="0" applyNumberFormat="1" applyFont="1" applyFill="1" applyBorder="1" applyAlignment="1" applyProtection="1">
      <alignment horizontal="center"/>
    </xf>
    <xf numFmtId="3" fontId="17" fillId="0" borderId="1" xfId="0" applyNumberFormat="1" applyFont="1" applyFill="1" applyBorder="1" applyAlignment="1">
      <alignment horizontal="center" wrapText="1"/>
    </xf>
    <xf numFmtId="3" fontId="17" fillId="0" borderId="1" xfId="0" applyNumberFormat="1" applyFont="1" applyBorder="1" applyAlignment="1">
      <alignment horizontal="center" wrapText="1"/>
    </xf>
    <xf numFmtId="3" fontId="17" fillId="0" borderId="1" xfId="0" applyNumberFormat="1" applyFont="1" applyBorder="1" applyAlignment="1">
      <alignment horizontal="center"/>
    </xf>
    <xf numFmtId="3" fontId="17" fillId="3" borderId="1" xfId="0" applyNumberFormat="1" applyFont="1" applyFill="1" applyBorder="1" applyAlignment="1">
      <alignment horizontal="center"/>
    </xf>
    <xf numFmtId="3" fontId="14" fillId="0" borderId="6" xfId="0" applyNumberFormat="1" applyFont="1" applyBorder="1" applyAlignment="1">
      <alignment horizontal="center"/>
    </xf>
    <xf numFmtId="4" fontId="22" fillId="0" borderId="1" xfId="0" applyNumberFormat="1" applyFont="1" applyBorder="1" applyAlignment="1">
      <alignment horizontal="center" vertical="center" wrapText="1"/>
    </xf>
    <xf numFmtId="4" fontId="6" fillId="0" borderId="1" xfId="0" quotePrefix="1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/>
    </xf>
    <xf numFmtId="4" fontId="13" fillId="0" borderId="1" xfId="0" applyNumberFormat="1" applyFont="1" applyBorder="1" applyAlignment="1">
      <alignment horizontal="center"/>
    </xf>
    <xf numFmtId="4" fontId="12" fillId="0" borderId="1" xfId="0" quotePrefix="1" applyNumberFormat="1" applyFont="1" applyFill="1" applyBorder="1" applyAlignment="1">
      <alignment horizontal="center"/>
    </xf>
    <xf numFmtId="4" fontId="6" fillId="0" borderId="1" xfId="0" quotePrefix="1" applyNumberFormat="1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" fontId="13" fillId="0" borderId="1" xfId="0" applyNumberFormat="1" applyFont="1" applyBorder="1" applyAlignment="1">
      <alignment horizontal="center" wrapText="1"/>
    </xf>
    <xf numFmtId="4" fontId="12" fillId="0" borderId="1" xfId="0" applyNumberFormat="1" applyFont="1" applyFill="1" applyBorder="1" applyAlignment="1">
      <alignment horizontal="center"/>
    </xf>
    <xf numFmtId="4" fontId="6" fillId="0" borderId="1" xfId="0" applyNumberFormat="1" applyFont="1" applyFill="1" applyBorder="1" applyAlignment="1">
      <alignment horizontal="center"/>
    </xf>
    <xf numFmtId="4" fontId="6" fillId="0" borderId="1" xfId="0" quotePrefix="1" applyNumberFormat="1" applyFont="1" applyFill="1" applyBorder="1" applyAlignment="1">
      <alignment horizontal="center" wrapText="1"/>
    </xf>
    <xf numFmtId="4" fontId="6" fillId="0" borderId="1" xfId="0" applyNumberFormat="1" applyFont="1" applyFill="1" applyBorder="1" applyAlignment="1">
      <alignment horizontal="center" wrapText="1"/>
    </xf>
    <xf numFmtId="4" fontId="12" fillId="0" borderId="1" xfId="0" applyNumberFormat="1" applyFont="1" applyFill="1" applyBorder="1" applyAlignment="1">
      <alignment horizontal="center" wrapText="1"/>
    </xf>
    <xf numFmtId="4" fontId="7" fillId="0" borderId="1" xfId="0" applyNumberFormat="1" applyFont="1" applyBorder="1" applyAlignment="1">
      <alignment horizontal="center" vertical="center"/>
    </xf>
    <xf numFmtId="4" fontId="14" fillId="0" borderId="1" xfId="0" applyNumberFormat="1" applyFont="1" applyBorder="1" applyAlignment="1">
      <alignment horizontal="right" vertical="center" wrapText="1"/>
    </xf>
    <xf numFmtId="4" fontId="14" fillId="0" borderId="1" xfId="0" applyNumberFormat="1" applyFont="1" applyBorder="1" applyAlignment="1">
      <alignment horizontal="right" vertical="center"/>
    </xf>
    <xf numFmtId="4" fontId="14" fillId="0" borderId="1" xfId="0" applyNumberFormat="1" applyFont="1" applyBorder="1" applyAlignment="1">
      <alignment horizontal="right"/>
    </xf>
    <xf numFmtId="4" fontId="14" fillId="0" borderId="1" xfId="0" applyNumberFormat="1" applyFont="1" applyFill="1" applyBorder="1" applyAlignment="1">
      <alignment horizontal="right" vertical="center" wrapText="1"/>
    </xf>
    <xf numFmtId="3" fontId="17" fillId="0" borderId="1" xfId="0" applyNumberFormat="1" applyFont="1" applyBorder="1" applyAlignment="1" applyProtection="1">
      <alignment horizontal="center" wrapText="1"/>
      <protection locked="0" hidden="1"/>
    </xf>
    <xf numFmtId="3" fontId="17" fillId="0" borderId="1" xfId="0" applyNumberFormat="1" applyFont="1" applyBorder="1" applyAlignment="1" applyProtection="1">
      <alignment horizontal="center" wrapText="1"/>
      <protection locked="0"/>
    </xf>
    <xf numFmtId="192" fontId="17" fillId="0" borderId="1" xfId="0" applyNumberFormat="1" applyFont="1" applyBorder="1" applyAlignment="1" applyProtection="1">
      <alignment horizontal="center" wrapText="1"/>
      <protection locked="0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4" fontId="14" fillId="0" borderId="0" xfId="0" applyNumberFormat="1" applyFont="1" applyAlignment="1">
      <alignment horizontal="left"/>
    </xf>
    <xf numFmtId="4" fontId="7" fillId="0" borderId="7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 wrapText="1"/>
    </xf>
    <xf numFmtId="3" fontId="14" fillId="0" borderId="1" xfId="0" applyNumberFormat="1" applyFont="1" applyFill="1" applyBorder="1" applyAlignment="1">
      <alignment horizontal="center" wrapText="1"/>
    </xf>
    <xf numFmtId="3" fontId="14" fillId="3" borderId="1" xfId="0" applyNumberFormat="1" applyFont="1" applyFill="1" applyBorder="1" applyAlignment="1">
      <alignment horizontal="center"/>
    </xf>
    <xf numFmtId="0" fontId="14" fillId="3" borderId="0" xfId="0" applyFont="1" applyFill="1" applyAlignment="1">
      <alignment vertical="center"/>
    </xf>
    <xf numFmtId="3" fontId="14" fillId="3" borderId="1" xfId="0" applyNumberFormat="1" applyFont="1" applyFill="1" applyBorder="1" applyAlignment="1">
      <alignment horizontal="center" wrapText="1"/>
    </xf>
    <xf numFmtId="0" fontId="14" fillId="0" borderId="1" xfId="0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vertical="center" wrapText="1"/>
    </xf>
    <xf numFmtId="0" fontId="39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39" fillId="0" borderId="4" xfId="0" applyFont="1" applyBorder="1" applyAlignment="1">
      <alignment vertical="center" wrapText="1"/>
    </xf>
    <xf numFmtId="0" fontId="38" fillId="0" borderId="5" xfId="0" applyFont="1" applyBorder="1" applyAlignment="1">
      <alignment vertical="center" wrapText="1"/>
    </xf>
    <xf numFmtId="0" fontId="40" fillId="0" borderId="1" xfId="0" applyFont="1" applyBorder="1" applyAlignment="1">
      <alignment horizontal="center" vertical="center" wrapText="1"/>
    </xf>
    <xf numFmtId="3" fontId="34" fillId="0" borderId="1" xfId="0" applyNumberFormat="1" applyFont="1" applyBorder="1" applyAlignment="1">
      <alignment horizontal="center" wrapText="1"/>
    </xf>
    <xf numFmtId="3" fontId="34" fillId="0" borderId="1" xfId="0" applyNumberFormat="1" applyFont="1" applyBorder="1" applyAlignment="1">
      <alignment horizontal="center"/>
    </xf>
    <xf numFmtId="0" fontId="40" fillId="0" borderId="6" xfId="0" applyFont="1" applyBorder="1" applyAlignment="1">
      <alignment horizontal="center" vertical="center" wrapText="1"/>
    </xf>
    <xf numFmtId="3" fontId="34" fillId="0" borderId="6" xfId="0" applyNumberFormat="1" applyFont="1" applyBorder="1" applyAlignment="1">
      <alignment horizontal="center"/>
    </xf>
    <xf numFmtId="0" fontId="16" fillId="0" borderId="1" xfId="0" applyFont="1" applyBorder="1" applyAlignment="1"/>
    <xf numFmtId="0" fontId="14" fillId="2" borderId="1" xfId="1" applyFont="1" applyFill="1" applyBorder="1" applyAlignment="1">
      <alignment horizontal="left"/>
    </xf>
    <xf numFmtId="0" fontId="14" fillId="2" borderId="0" xfId="1" applyFont="1" applyFill="1" applyBorder="1" applyAlignment="1">
      <alignment horizontal="left" wrapText="1"/>
    </xf>
    <xf numFmtId="3" fontId="14" fillId="0" borderId="0" xfId="0" applyNumberFormat="1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3" fontId="14" fillId="0" borderId="0" xfId="0" applyNumberFormat="1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3" fontId="14" fillId="0" borderId="0" xfId="0" applyNumberFormat="1" applyFont="1" applyBorder="1" applyAlignment="1">
      <alignment horizontal="righ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14" fillId="0" borderId="0" xfId="0" applyFont="1" applyBorder="1" applyAlignment="1">
      <alignment horizontal="left"/>
    </xf>
    <xf numFmtId="49" fontId="14" fillId="0" borderId="0" xfId="0" applyNumberFormat="1" applyFont="1" applyBorder="1" applyAlignment="1">
      <alignment horizontal="left" vertical="center"/>
    </xf>
    <xf numFmtId="0" fontId="18" fillId="0" borderId="0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5" fillId="0" borderId="7" xfId="0" applyNumberFormat="1" applyFont="1" applyBorder="1" applyAlignment="1">
      <alignment horizontal="center" vertical="center" wrapText="1"/>
    </xf>
    <xf numFmtId="4" fontId="14" fillId="0" borderId="7" xfId="0" applyNumberFormat="1" applyFont="1" applyBorder="1" applyAlignment="1">
      <alignment horizontal="center" vertical="center" wrapText="1"/>
    </xf>
    <xf numFmtId="4" fontId="14" fillId="0" borderId="7" xfId="0" applyNumberFormat="1" applyFont="1" applyFill="1" applyBorder="1" applyAlignment="1">
      <alignment horizontal="center" vertical="center"/>
    </xf>
    <xf numFmtId="4" fontId="36" fillId="0" borderId="7" xfId="0" applyNumberFormat="1" applyFont="1" applyBorder="1" applyAlignment="1">
      <alignment horizontal="center" wrapText="1"/>
    </xf>
    <xf numFmtId="4" fontId="34" fillId="0" borderId="7" xfId="0" applyNumberFormat="1" applyFont="1" applyBorder="1" applyAlignment="1">
      <alignment horizontal="center" wrapText="1"/>
    </xf>
    <xf numFmtId="4" fontId="22" fillId="0" borderId="1" xfId="0" applyNumberFormat="1" applyFont="1" applyBorder="1" applyAlignment="1">
      <alignment vertical="center" wrapText="1"/>
    </xf>
    <xf numFmtId="4" fontId="14" fillId="0" borderId="7" xfId="0" applyNumberFormat="1" applyFont="1" applyFill="1" applyBorder="1" applyAlignment="1">
      <alignment horizontal="center"/>
    </xf>
    <xf numFmtId="3" fontId="34" fillId="3" borderId="1" xfId="0" applyNumberFormat="1" applyFont="1" applyFill="1" applyBorder="1" applyAlignment="1">
      <alignment horizontal="center" wrapText="1"/>
    </xf>
    <xf numFmtId="4" fontId="34" fillId="3" borderId="7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3" fontId="1" fillId="0" borderId="18" xfId="0" applyNumberFormat="1" applyFont="1" applyFill="1" applyBorder="1" applyAlignment="1">
      <alignment horizontal="center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3" fontId="5" fillId="0" borderId="21" xfId="0" applyNumberFormat="1" applyFont="1" applyFill="1" applyBorder="1" applyAlignment="1">
      <alignment horizontal="center" vertical="center" wrapText="1"/>
    </xf>
    <xf numFmtId="3" fontId="5" fillId="0" borderId="22" xfId="0" applyNumberFormat="1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90" fontId="5" fillId="0" borderId="15" xfId="0" applyNumberFormat="1" applyFont="1" applyBorder="1" applyAlignment="1">
      <alignment horizontal="center" vertical="center" wrapText="1"/>
    </xf>
    <xf numFmtId="190" fontId="5" fillId="0" borderId="4" xfId="0" applyNumberFormat="1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23" xfId="0" applyNumberFormat="1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6" fillId="0" borderId="2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7" fillId="0" borderId="2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4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2" fontId="6" fillId="0" borderId="21" xfId="0" applyNumberFormat="1" applyFont="1" applyBorder="1" applyAlignment="1">
      <alignment horizontal="center" vertical="center" wrapText="1"/>
    </xf>
    <xf numFmtId="2" fontId="6" fillId="0" borderId="27" xfId="0" applyNumberFormat="1" applyFont="1" applyBorder="1" applyAlignment="1">
      <alignment horizontal="center" vertical="center" wrapText="1"/>
    </xf>
    <xf numFmtId="2" fontId="6" fillId="0" borderId="28" xfId="0" applyNumberFormat="1" applyFont="1" applyBorder="1" applyAlignment="1">
      <alignment horizontal="center" vertical="center" wrapText="1"/>
    </xf>
    <xf numFmtId="2" fontId="6" fillId="0" borderId="23" xfId="0" applyNumberFormat="1" applyFont="1" applyBorder="1" applyAlignment="1">
      <alignment horizontal="center" vertical="center" wrapText="1"/>
    </xf>
    <xf numFmtId="2" fontId="6" fillId="0" borderId="29" xfId="0" applyNumberFormat="1" applyFont="1" applyBorder="1" applyAlignment="1">
      <alignment horizontal="center" vertical="center" wrapText="1"/>
    </xf>
    <xf numFmtId="2" fontId="6" fillId="0" borderId="30" xfId="0" applyNumberFormat="1" applyFont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21" fillId="0" borderId="2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37" fillId="0" borderId="24" xfId="0" applyFont="1" applyBorder="1" applyAlignment="1">
      <alignment horizontal="center" vertical="center" wrapText="1"/>
    </xf>
    <xf numFmtId="0" fontId="37" fillId="0" borderId="26" xfId="0" applyFont="1" applyBorder="1" applyAlignment="1">
      <alignment horizontal="center" vertical="center" wrapText="1"/>
    </xf>
    <xf numFmtId="0" fontId="37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6" fillId="0" borderId="34" xfId="0" applyFont="1" applyBorder="1" applyAlignment="1">
      <alignment horizontal="center" wrapText="1" shrinkToFit="1"/>
    </xf>
    <xf numFmtId="0" fontId="6" fillId="0" borderId="24" xfId="0" applyFont="1" applyBorder="1" applyAlignment="1">
      <alignment horizontal="center" vertical="center" wrapText="1" shrinkToFit="1"/>
    </xf>
    <xf numFmtId="0" fontId="6" fillId="0" borderId="3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28" fillId="0" borderId="0" xfId="0" applyFont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/>
    </xf>
    <xf numFmtId="14" fontId="16" fillId="0" borderId="36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41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26" fillId="0" borderId="41" xfId="0" applyFont="1" applyBorder="1" applyAlignment="1">
      <alignment horizontal="center" vertical="center"/>
    </xf>
    <xf numFmtId="0" fontId="26" fillId="0" borderId="44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26" fillId="0" borderId="31" xfId="0" applyFont="1" applyBorder="1" applyAlignment="1">
      <alignment horizontal="left"/>
    </xf>
    <xf numFmtId="0" fontId="26" fillId="0" borderId="20" xfId="0" applyFont="1" applyBorder="1" applyAlignment="1">
      <alignment horizontal="left"/>
    </xf>
    <xf numFmtId="0" fontId="26" fillId="0" borderId="38" xfId="0" applyFont="1" applyBorder="1" applyAlignment="1">
      <alignment horizontal="left" indent="3"/>
    </xf>
    <xf numFmtId="0" fontId="26" fillId="0" borderId="13" xfId="0" applyFont="1" applyBorder="1" applyAlignment="1">
      <alignment horizontal="left" indent="3"/>
    </xf>
    <xf numFmtId="0" fontId="26" fillId="0" borderId="39" xfId="0" applyFont="1" applyBorder="1" applyAlignment="1">
      <alignment horizontal="left" indent="3"/>
    </xf>
    <xf numFmtId="0" fontId="26" fillId="0" borderId="40" xfId="0" applyFont="1" applyBorder="1" applyAlignment="1">
      <alignment horizontal="left" indent="3"/>
    </xf>
    <xf numFmtId="0" fontId="27" fillId="0" borderId="0" xfId="0" applyFont="1" applyAlignment="1">
      <alignment horizontal="left" vertical="top" wrapText="1"/>
    </xf>
    <xf numFmtId="0" fontId="26" fillId="0" borderId="0" xfId="0" applyFont="1" applyBorder="1" applyAlignment="1">
      <alignment horizontal="center"/>
    </xf>
    <xf numFmtId="0" fontId="26" fillId="0" borderId="41" xfId="0" applyFont="1" applyBorder="1" applyAlignment="1">
      <alignment horizontal="left"/>
    </xf>
    <xf numFmtId="0" fontId="26" fillId="0" borderId="42" xfId="0" applyFont="1" applyBorder="1" applyAlignment="1">
      <alignment horizontal="left"/>
    </xf>
    <xf numFmtId="0" fontId="26" fillId="0" borderId="43" xfId="0" applyFont="1" applyBorder="1" applyAlignment="1">
      <alignment horizontal="center" vertical="center"/>
    </xf>
    <xf numFmtId="0" fontId="26" fillId="0" borderId="5" xfId="0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26" fillId="0" borderId="0" xfId="0" applyFont="1" applyBorder="1" applyAlignment="1">
      <alignment horizontal="left" vertical="top" wrapText="1"/>
    </xf>
    <xf numFmtId="0" fontId="26" fillId="0" borderId="37" xfId="0" applyFont="1" applyBorder="1" applyAlignment="1">
      <alignment horizontal="center"/>
    </xf>
    <xf numFmtId="0" fontId="26" fillId="0" borderId="29" xfId="0" applyFont="1" applyBorder="1" applyAlignment="1">
      <alignment horizontal="center"/>
    </xf>
    <xf numFmtId="0" fontId="26" fillId="0" borderId="4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4" xfId="0" applyFont="1" applyBorder="1" applyAlignment="1">
      <alignment horizontal="left" indent="2"/>
    </xf>
    <xf numFmtId="0" fontId="26" fillId="0" borderId="1" xfId="0" applyFont="1" applyBorder="1" applyAlignment="1">
      <alignment horizontal="left" indent="2"/>
    </xf>
    <xf numFmtId="0" fontId="12" fillId="0" borderId="0" xfId="0" applyFont="1" applyAlignment="1">
      <alignment horizontal="center" vertical="center" wrapText="1"/>
    </xf>
    <xf numFmtId="0" fontId="7" fillId="0" borderId="0" xfId="0" applyFont="1" applyAlignment="1">
      <alignment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45</xdr:row>
      <xdr:rowOff>0</xdr:rowOff>
    </xdr:from>
    <xdr:to>
      <xdr:col>8</xdr:col>
      <xdr:colOff>0</xdr:colOff>
      <xdr:row>45</xdr:row>
      <xdr:rowOff>0</xdr:rowOff>
    </xdr:to>
    <xdr:sp macro="" textlink="">
      <xdr:nvSpPr>
        <xdr:cNvPr id="24583" name="Line 3"/>
        <xdr:cNvSpPr>
          <a:spLocks noChangeShapeType="1"/>
        </xdr:cNvSpPr>
      </xdr:nvSpPr>
      <xdr:spPr bwMode="auto">
        <a:xfrm>
          <a:off x="16306800" y="150304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47</xdr:row>
      <xdr:rowOff>0</xdr:rowOff>
    </xdr:from>
    <xdr:to>
      <xdr:col>8</xdr:col>
      <xdr:colOff>0</xdr:colOff>
      <xdr:row>47</xdr:row>
      <xdr:rowOff>0</xdr:rowOff>
    </xdr:to>
    <xdr:sp macro="" textlink="">
      <xdr:nvSpPr>
        <xdr:cNvPr id="24584" name="Line 3"/>
        <xdr:cNvSpPr>
          <a:spLocks noChangeShapeType="1"/>
        </xdr:cNvSpPr>
      </xdr:nvSpPr>
      <xdr:spPr bwMode="auto">
        <a:xfrm>
          <a:off x="16306800" y="15821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1"/>
  <sheetViews>
    <sheetView tabSelected="1" zoomScale="75" zoomScaleNormal="75" workbookViewId="0">
      <selection activeCell="A3" sqref="A3"/>
    </sheetView>
  </sheetViews>
  <sheetFormatPr defaultRowHeight="15.75" x14ac:dyDescent="0.25"/>
  <cols>
    <col min="1" max="1" width="15.85546875" style="2" customWidth="1"/>
    <col min="2" max="2" width="103" style="2" bestFit="1" customWidth="1"/>
    <col min="3" max="3" width="22.28515625" style="2" customWidth="1"/>
    <col min="4" max="4" width="24.42578125" style="2" customWidth="1"/>
    <col min="5" max="5" width="22.85546875" style="247" customWidth="1"/>
    <col min="6" max="6" width="19" style="2" customWidth="1"/>
    <col min="7" max="7" width="17.140625" style="2" customWidth="1"/>
    <col min="8" max="8" width="20" style="2" customWidth="1"/>
    <col min="9" max="9" width="11.7109375" style="2" customWidth="1"/>
    <col min="10" max="10" width="12.42578125" style="2" customWidth="1"/>
    <col min="11" max="11" width="14.42578125" style="2" customWidth="1"/>
    <col min="12" max="12" width="11.7109375" style="2" customWidth="1"/>
    <col min="13" max="13" width="12" style="2" customWidth="1"/>
    <col min="14" max="14" width="14.85546875" style="2" customWidth="1"/>
    <col min="15" max="15" width="9.140625" style="2"/>
    <col min="16" max="16" width="12.28515625" style="2" customWidth="1"/>
    <col min="17" max="17" width="13.42578125" style="2" customWidth="1"/>
    <col min="18" max="16384" width="9.140625" style="2"/>
  </cols>
  <sheetData>
    <row r="1" spans="1:8" ht="24" customHeight="1" x14ac:dyDescent="0.25"/>
    <row r="2" spans="1:8" ht="24" customHeight="1" x14ac:dyDescent="0.25">
      <c r="H2" s="20" t="s">
        <v>776</v>
      </c>
    </row>
    <row r="3" spans="1:8" customFormat="1" x14ac:dyDescent="0.25">
      <c r="A3" s="1" t="s">
        <v>855</v>
      </c>
      <c r="E3" s="248"/>
    </row>
    <row r="4" spans="1:8" customFormat="1" x14ac:dyDescent="0.25">
      <c r="A4" s="1" t="s">
        <v>856</v>
      </c>
      <c r="E4" s="248"/>
    </row>
    <row r="5" spans="1:8" customFormat="1" x14ac:dyDescent="0.25">
      <c r="A5" s="1"/>
      <c r="E5" s="248"/>
    </row>
    <row r="6" spans="1:8" ht="18.75" x14ac:dyDescent="0.3">
      <c r="A6" s="381" t="s">
        <v>866</v>
      </c>
      <c r="B6" s="381"/>
      <c r="C6" s="381"/>
      <c r="D6" s="381"/>
      <c r="E6" s="381"/>
      <c r="F6" s="381"/>
      <c r="G6" s="381"/>
      <c r="H6" s="381"/>
    </row>
    <row r="7" spans="1:8" hidden="1" x14ac:dyDescent="0.25">
      <c r="E7" s="249"/>
      <c r="F7" s="6"/>
    </row>
    <row r="8" spans="1:8" hidden="1" x14ac:dyDescent="0.25"/>
    <row r="9" spans="1:8" ht="16.5" thickBot="1" x14ac:dyDescent="0.3">
      <c r="H9" s="8" t="s">
        <v>366</v>
      </c>
    </row>
    <row r="10" spans="1:8" ht="44.25" customHeight="1" x14ac:dyDescent="0.25">
      <c r="A10" s="382" t="s">
        <v>99</v>
      </c>
      <c r="B10" s="386" t="s">
        <v>0</v>
      </c>
      <c r="C10" s="386" t="s">
        <v>109</v>
      </c>
      <c r="D10" s="392" t="s">
        <v>857</v>
      </c>
      <c r="E10" s="388" t="s">
        <v>858</v>
      </c>
      <c r="F10" s="390" t="s">
        <v>865</v>
      </c>
      <c r="G10" s="391"/>
      <c r="H10" s="384" t="s">
        <v>872</v>
      </c>
    </row>
    <row r="11" spans="1:8" ht="38.25" customHeight="1" x14ac:dyDescent="0.25">
      <c r="A11" s="383"/>
      <c r="B11" s="387"/>
      <c r="C11" s="394"/>
      <c r="D11" s="393"/>
      <c r="E11" s="389"/>
      <c r="F11" s="3" t="s">
        <v>1</v>
      </c>
      <c r="G11" s="4" t="s">
        <v>68</v>
      </c>
      <c r="H11" s="385"/>
    </row>
    <row r="12" spans="1:8" s="47" customFormat="1" ht="21" customHeight="1" x14ac:dyDescent="0.2">
      <c r="A12" s="113">
        <v>1</v>
      </c>
      <c r="B12" s="46">
        <v>2</v>
      </c>
      <c r="C12" s="46">
        <v>3</v>
      </c>
      <c r="D12" s="46">
        <v>4</v>
      </c>
      <c r="E12" s="250">
        <v>5</v>
      </c>
      <c r="F12" s="46">
        <v>6</v>
      </c>
      <c r="G12" s="46">
        <v>7</v>
      </c>
      <c r="H12" s="114">
        <v>8</v>
      </c>
    </row>
    <row r="13" spans="1:8" s="69" customFormat="1" ht="18.75" x14ac:dyDescent="0.25">
      <c r="A13" s="102"/>
      <c r="B13" s="103" t="s">
        <v>281</v>
      </c>
      <c r="C13" s="104"/>
      <c r="D13" s="243"/>
      <c r="E13" s="251"/>
      <c r="F13" s="68"/>
      <c r="G13" s="68"/>
      <c r="H13" s="372"/>
    </row>
    <row r="14" spans="1:8" s="70" customFormat="1" ht="32.25" x14ac:dyDescent="0.3">
      <c r="A14" s="102" t="s">
        <v>282</v>
      </c>
      <c r="B14" s="103" t="s">
        <v>283</v>
      </c>
      <c r="C14" s="104">
        <v>1001</v>
      </c>
      <c r="D14" s="291">
        <v>480071</v>
      </c>
      <c r="E14" s="291">
        <v>514824</v>
      </c>
      <c r="F14" s="291">
        <v>109737</v>
      </c>
      <c r="G14" s="291">
        <v>109587</v>
      </c>
      <c r="H14" s="373">
        <f>+G14/F14</f>
        <v>0.9986330954919489</v>
      </c>
    </row>
    <row r="15" spans="1:8" s="69" customFormat="1" ht="30" customHeight="1" x14ac:dyDescent="0.25">
      <c r="A15" s="102">
        <v>60</v>
      </c>
      <c r="B15" s="103" t="s">
        <v>284</v>
      </c>
      <c r="C15" s="104">
        <v>1002</v>
      </c>
      <c r="D15" s="291"/>
      <c r="E15" s="291"/>
      <c r="F15" s="291"/>
      <c r="G15" s="291"/>
      <c r="H15" s="373"/>
    </row>
    <row r="16" spans="1:8" s="69" customFormat="1" ht="30" customHeight="1" x14ac:dyDescent="0.25">
      <c r="A16" s="105">
        <v>600</v>
      </c>
      <c r="B16" s="106" t="s">
        <v>285</v>
      </c>
      <c r="C16" s="107">
        <v>1003</v>
      </c>
      <c r="D16" s="291"/>
      <c r="E16" s="291"/>
      <c r="F16" s="291"/>
      <c r="G16" s="291"/>
      <c r="H16" s="373"/>
    </row>
    <row r="17" spans="1:8" s="69" customFormat="1" ht="30" customHeight="1" x14ac:dyDescent="0.25">
      <c r="A17" s="105">
        <v>601</v>
      </c>
      <c r="B17" s="106" t="s">
        <v>286</v>
      </c>
      <c r="C17" s="107">
        <v>1004</v>
      </c>
      <c r="D17" s="292"/>
      <c r="E17" s="291"/>
      <c r="F17" s="291"/>
      <c r="G17" s="291"/>
      <c r="H17" s="373"/>
    </row>
    <row r="18" spans="1:8" s="69" customFormat="1" ht="30" customHeight="1" x14ac:dyDescent="0.25">
      <c r="A18" s="105">
        <v>602</v>
      </c>
      <c r="B18" s="106" t="s">
        <v>287</v>
      </c>
      <c r="C18" s="107">
        <v>1005</v>
      </c>
      <c r="D18" s="292"/>
      <c r="E18" s="291"/>
      <c r="F18" s="291"/>
      <c r="G18" s="291"/>
      <c r="H18" s="373"/>
    </row>
    <row r="19" spans="1:8" s="69" customFormat="1" ht="30" customHeight="1" x14ac:dyDescent="0.25">
      <c r="A19" s="105">
        <v>603</v>
      </c>
      <c r="B19" s="106" t="s">
        <v>288</v>
      </c>
      <c r="C19" s="107">
        <v>1006</v>
      </c>
      <c r="D19" s="291"/>
      <c r="E19" s="291"/>
      <c r="F19" s="291"/>
      <c r="G19" s="291"/>
      <c r="H19" s="373"/>
    </row>
    <row r="20" spans="1:8" s="69" customFormat="1" ht="30" customHeight="1" x14ac:dyDescent="0.25">
      <c r="A20" s="105">
        <v>604</v>
      </c>
      <c r="B20" s="106" t="s">
        <v>289</v>
      </c>
      <c r="C20" s="107">
        <v>1007</v>
      </c>
      <c r="D20" s="291"/>
      <c r="E20" s="291"/>
      <c r="F20" s="291"/>
      <c r="G20" s="291"/>
      <c r="H20" s="373"/>
    </row>
    <row r="21" spans="1:8" s="69" customFormat="1" ht="30" customHeight="1" x14ac:dyDescent="0.25">
      <c r="A21" s="105">
        <v>605</v>
      </c>
      <c r="B21" s="106" t="s">
        <v>290</v>
      </c>
      <c r="C21" s="107">
        <v>1008</v>
      </c>
      <c r="D21" s="291"/>
      <c r="E21" s="291"/>
      <c r="F21" s="291"/>
      <c r="G21" s="291"/>
      <c r="H21" s="373"/>
    </row>
    <row r="22" spans="1:8" s="69" customFormat="1" ht="30" customHeight="1" x14ac:dyDescent="0.25">
      <c r="A22" s="102">
        <v>61</v>
      </c>
      <c r="B22" s="103" t="s">
        <v>291</v>
      </c>
      <c r="C22" s="104">
        <v>1009</v>
      </c>
      <c r="D22" s="293">
        <v>198457</v>
      </c>
      <c r="E22" s="291">
        <v>198627</v>
      </c>
      <c r="F22" s="291">
        <v>30000</v>
      </c>
      <c r="G22" s="291">
        <v>33434</v>
      </c>
      <c r="H22" s="373">
        <f>+G22/F22</f>
        <v>1.1144666666666667</v>
      </c>
    </row>
    <row r="23" spans="1:8" s="69" customFormat="1" ht="31.5" x14ac:dyDescent="0.25">
      <c r="A23" s="105">
        <v>610</v>
      </c>
      <c r="B23" s="106" t="s">
        <v>292</v>
      </c>
      <c r="C23" s="107">
        <v>1010</v>
      </c>
      <c r="D23" s="291"/>
      <c r="E23" s="291"/>
      <c r="F23" s="291"/>
      <c r="G23" s="291"/>
      <c r="H23" s="373"/>
    </row>
    <row r="24" spans="1:8" s="69" customFormat="1" ht="30" customHeight="1" x14ac:dyDescent="0.25">
      <c r="A24" s="105">
        <v>611</v>
      </c>
      <c r="B24" s="106" t="s">
        <v>293</v>
      </c>
      <c r="C24" s="107">
        <v>1011</v>
      </c>
      <c r="D24" s="291"/>
      <c r="E24" s="291"/>
      <c r="F24" s="291"/>
      <c r="G24" s="291"/>
      <c r="H24" s="373"/>
    </row>
    <row r="25" spans="1:8" s="69" customFormat="1" ht="30" customHeight="1" x14ac:dyDescent="0.25">
      <c r="A25" s="105">
        <v>612</v>
      </c>
      <c r="B25" s="106" t="s">
        <v>294</v>
      </c>
      <c r="C25" s="107">
        <v>1012</v>
      </c>
      <c r="D25" s="291">
        <v>2840</v>
      </c>
      <c r="E25" s="291">
        <v>2418</v>
      </c>
      <c r="F25" s="291">
        <v>550</v>
      </c>
      <c r="G25" s="291">
        <v>398</v>
      </c>
      <c r="H25" s="373">
        <f>+G25/F25</f>
        <v>0.72363636363636363</v>
      </c>
    </row>
    <row r="26" spans="1:8" s="69" customFormat="1" ht="30" customHeight="1" x14ac:dyDescent="0.25">
      <c r="A26" s="105">
        <v>613</v>
      </c>
      <c r="B26" s="106" t="s">
        <v>295</v>
      </c>
      <c r="C26" s="107">
        <v>1013</v>
      </c>
      <c r="D26" s="291"/>
      <c r="E26" s="291"/>
      <c r="F26" s="291"/>
      <c r="G26" s="291"/>
      <c r="H26" s="373"/>
    </row>
    <row r="27" spans="1:8" s="69" customFormat="1" ht="30" customHeight="1" x14ac:dyDescent="0.25">
      <c r="A27" s="105">
        <v>614</v>
      </c>
      <c r="B27" s="106" t="s">
        <v>296</v>
      </c>
      <c r="C27" s="107">
        <v>1014</v>
      </c>
      <c r="D27" s="291">
        <v>170185</v>
      </c>
      <c r="E27" s="291">
        <v>169509</v>
      </c>
      <c r="F27" s="291">
        <v>20550</v>
      </c>
      <c r="G27" s="291">
        <v>22523</v>
      </c>
      <c r="H27" s="373">
        <f>+G27/F27</f>
        <v>1.0960097323600972</v>
      </c>
    </row>
    <row r="28" spans="1:8" s="69" customFormat="1" ht="30" customHeight="1" x14ac:dyDescent="0.25">
      <c r="A28" s="105">
        <v>615</v>
      </c>
      <c r="B28" s="106" t="s">
        <v>297</v>
      </c>
      <c r="C28" s="107">
        <v>1015</v>
      </c>
      <c r="D28" s="293">
        <v>25432</v>
      </c>
      <c r="E28" s="291">
        <v>26700</v>
      </c>
      <c r="F28" s="291">
        <v>8900</v>
      </c>
      <c r="G28" s="291">
        <v>10513</v>
      </c>
      <c r="H28" s="373">
        <f>+G28/F28</f>
        <v>1.1812359550561797</v>
      </c>
    </row>
    <row r="29" spans="1:8" s="69" customFormat="1" ht="30" customHeight="1" x14ac:dyDescent="0.25">
      <c r="A29" s="105">
        <v>64</v>
      </c>
      <c r="B29" s="103" t="s">
        <v>298</v>
      </c>
      <c r="C29" s="104">
        <v>1016</v>
      </c>
      <c r="D29" s="293">
        <v>5958</v>
      </c>
      <c r="E29" s="291">
        <v>53537</v>
      </c>
      <c r="F29" s="291">
        <v>21537</v>
      </c>
      <c r="G29" s="291">
        <v>12937</v>
      </c>
      <c r="H29" s="373">
        <f>+G29/F29</f>
        <v>0.60068718948785815</v>
      </c>
    </row>
    <row r="30" spans="1:8" s="69" customFormat="1" ht="30" customHeight="1" x14ac:dyDescent="0.25">
      <c r="A30" s="105">
        <v>65</v>
      </c>
      <c r="B30" s="106" t="s">
        <v>299</v>
      </c>
      <c r="C30" s="104">
        <v>1017</v>
      </c>
      <c r="D30" s="293">
        <v>275656</v>
      </c>
      <c r="E30" s="291">
        <v>262660</v>
      </c>
      <c r="F30" s="291">
        <v>58200</v>
      </c>
      <c r="G30" s="291">
        <v>63216</v>
      </c>
      <c r="H30" s="373">
        <f>+G30/F30</f>
        <v>1.0861855670103093</v>
      </c>
    </row>
    <row r="31" spans="1:8" s="69" customFormat="1" ht="30" customHeight="1" x14ac:dyDescent="0.25">
      <c r="A31" s="102"/>
      <c r="B31" s="103" t="s">
        <v>300</v>
      </c>
      <c r="C31" s="107"/>
      <c r="D31" s="293"/>
      <c r="E31" s="291"/>
      <c r="F31" s="291"/>
      <c r="G31" s="291"/>
      <c r="H31" s="373"/>
    </row>
    <row r="32" spans="1:8" s="69" customFormat="1" ht="41.25" customHeight="1" x14ac:dyDescent="0.25">
      <c r="A32" s="102" t="s">
        <v>301</v>
      </c>
      <c r="B32" s="103" t="s">
        <v>302</v>
      </c>
      <c r="C32" s="107">
        <v>1018</v>
      </c>
      <c r="D32" s="291">
        <v>712774</v>
      </c>
      <c r="E32" s="294">
        <v>656331</v>
      </c>
      <c r="F32" s="294">
        <v>157961</v>
      </c>
      <c r="G32" s="291">
        <v>131947</v>
      </c>
      <c r="H32" s="373">
        <f>+G32/F32</f>
        <v>0.83531377998366685</v>
      </c>
    </row>
    <row r="33" spans="1:8" s="69" customFormat="1" ht="39" customHeight="1" x14ac:dyDescent="0.25">
      <c r="A33" s="105">
        <v>50</v>
      </c>
      <c r="B33" s="106" t="s">
        <v>303</v>
      </c>
      <c r="C33" s="104">
        <v>1019</v>
      </c>
      <c r="D33" s="291"/>
      <c r="E33" s="294"/>
      <c r="F33" s="294"/>
      <c r="G33" s="291"/>
      <c r="H33" s="373"/>
    </row>
    <row r="34" spans="1:8" s="69" customFormat="1" ht="18.75" x14ac:dyDescent="0.25">
      <c r="A34" s="105">
        <v>62</v>
      </c>
      <c r="B34" s="106" t="s">
        <v>304</v>
      </c>
      <c r="C34" s="107">
        <v>1020</v>
      </c>
      <c r="D34" s="291"/>
      <c r="E34" s="291"/>
      <c r="F34" s="291"/>
      <c r="G34" s="291"/>
      <c r="H34" s="373"/>
    </row>
    <row r="35" spans="1:8" s="69" customFormat="1" ht="31.5" x14ac:dyDescent="0.25">
      <c r="A35" s="105">
        <v>630</v>
      </c>
      <c r="B35" s="106" t="s">
        <v>305</v>
      </c>
      <c r="C35" s="107">
        <v>1021</v>
      </c>
      <c r="D35" s="291"/>
      <c r="E35" s="291"/>
      <c r="F35" s="291"/>
      <c r="G35" s="291"/>
      <c r="H35" s="373"/>
    </row>
    <row r="36" spans="1:8" s="69" customFormat="1" ht="31.5" x14ac:dyDescent="0.25">
      <c r="A36" s="105">
        <v>631</v>
      </c>
      <c r="B36" s="106" t="s">
        <v>306</v>
      </c>
      <c r="C36" s="104">
        <v>1022</v>
      </c>
      <c r="D36" s="293"/>
      <c r="E36" s="291"/>
      <c r="F36" s="291"/>
      <c r="G36" s="291"/>
      <c r="H36" s="373"/>
    </row>
    <row r="37" spans="1:8" s="69" customFormat="1" ht="18.75" x14ac:dyDescent="0.25">
      <c r="A37" s="105" t="s">
        <v>307</v>
      </c>
      <c r="B37" s="106" t="s">
        <v>308</v>
      </c>
      <c r="C37" s="107">
        <v>1023</v>
      </c>
      <c r="D37" s="293">
        <v>38814</v>
      </c>
      <c r="E37" s="291">
        <v>47614</v>
      </c>
      <c r="F37" s="291">
        <v>10000</v>
      </c>
      <c r="G37" s="291">
        <v>6278</v>
      </c>
      <c r="H37" s="373">
        <f>+G37/F37</f>
        <v>0.62780000000000002</v>
      </c>
    </row>
    <row r="38" spans="1:8" s="69" customFormat="1" ht="18.75" x14ac:dyDescent="0.25">
      <c r="A38" s="105">
        <v>513</v>
      </c>
      <c r="B38" s="106" t="s">
        <v>309</v>
      </c>
      <c r="C38" s="107">
        <v>1024</v>
      </c>
      <c r="D38" s="291">
        <v>151816</v>
      </c>
      <c r="E38" s="291">
        <v>108448</v>
      </c>
      <c r="F38" s="291">
        <v>29250</v>
      </c>
      <c r="G38" s="291">
        <v>16736</v>
      </c>
      <c r="H38" s="373">
        <f>+G38/F38</f>
        <v>0.57217094017094017</v>
      </c>
    </row>
    <row r="39" spans="1:8" s="69" customFormat="1" ht="18.75" x14ac:dyDescent="0.25">
      <c r="A39" s="105">
        <v>52</v>
      </c>
      <c r="B39" s="106" t="s">
        <v>310</v>
      </c>
      <c r="C39" s="104">
        <v>1025</v>
      </c>
      <c r="D39" s="291">
        <v>174985</v>
      </c>
      <c r="E39" s="291">
        <v>172923</v>
      </c>
      <c r="F39" s="291">
        <v>36010</v>
      </c>
      <c r="G39" s="291">
        <v>36526</v>
      </c>
      <c r="H39" s="373">
        <f>+G39/F39</f>
        <v>1.0143293529575117</v>
      </c>
    </row>
    <row r="40" spans="1:8" s="69" customFormat="1" ht="30" customHeight="1" x14ac:dyDescent="0.25">
      <c r="A40" s="105">
        <v>53</v>
      </c>
      <c r="B40" s="106" t="s">
        <v>311</v>
      </c>
      <c r="C40" s="107">
        <v>1026</v>
      </c>
      <c r="D40" s="293">
        <v>114851</v>
      </c>
      <c r="E40" s="291">
        <v>105736</v>
      </c>
      <c r="F40" s="291">
        <v>32201</v>
      </c>
      <c r="G40" s="291">
        <v>18268</v>
      </c>
      <c r="H40" s="373">
        <f>+G40/F40</f>
        <v>0.56731157417471512</v>
      </c>
    </row>
    <row r="41" spans="1:8" s="69" customFormat="1" ht="30" customHeight="1" x14ac:dyDescent="0.25">
      <c r="A41" s="105">
        <v>540</v>
      </c>
      <c r="B41" s="106" t="s">
        <v>312</v>
      </c>
      <c r="C41" s="107">
        <v>1027</v>
      </c>
      <c r="D41" s="293">
        <v>15698</v>
      </c>
      <c r="E41" s="291">
        <v>15286</v>
      </c>
      <c r="F41" s="291">
        <v>4500</v>
      </c>
      <c r="G41" s="291">
        <v>5857</v>
      </c>
      <c r="H41" s="373">
        <f>+G41/F41</f>
        <v>1.3015555555555556</v>
      </c>
    </row>
    <row r="42" spans="1:8" s="69" customFormat="1" ht="30" customHeight="1" x14ac:dyDescent="0.25">
      <c r="A42" s="105" t="s">
        <v>313</v>
      </c>
      <c r="B42" s="106" t="s">
        <v>314</v>
      </c>
      <c r="C42" s="104">
        <v>1028</v>
      </c>
      <c r="D42" s="291"/>
      <c r="E42" s="291"/>
      <c r="F42" s="291"/>
      <c r="G42" s="291"/>
      <c r="H42" s="373"/>
    </row>
    <row r="43" spans="1:8" s="69" customFormat="1" ht="30" customHeight="1" x14ac:dyDescent="0.25">
      <c r="A43" s="105">
        <v>55</v>
      </c>
      <c r="B43" s="106" t="s">
        <v>315</v>
      </c>
      <c r="C43" s="107">
        <v>1029</v>
      </c>
      <c r="D43" s="293">
        <v>216610</v>
      </c>
      <c r="E43" s="291">
        <v>206324</v>
      </c>
      <c r="F43" s="291">
        <v>46000</v>
      </c>
      <c r="G43" s="291">
        <v>48282</v>
      </c>
      <c r="H43" s="373">
        <f>+G43/F43</f>
        <v>1.049608695652174</v>
      </c>
    </row>
    <row r="44" spans="1:8" s="69" customFormat="1" ht="18.75" x14ac:dyDescent="0.25">
      <c r="A44" s="102"/>
      <c r="B44" s="103" t="s">
        <v>316</v>
      </c>
      <c r="C44" s="107">
        <v>1030</v>
      </c>
      <c r="D44" s="293"/>
      <c r="E44" s="259"/>
      <c r="F44" s="259"/>
      <c r="G44" s="259"/>
      <c r="H44" s="373"/>
    </row>
    <row r="45" spans="1:8" s="74" customFormat="1" ht="30" customHeight="1" x14ac:dyDescent="0.3">
      <c r="A45" s="102"/>
      <c r="B45" s="103" t="s">
        <v>317</v>
      </c>
      <c r="C45" s="104">
        <v>1031</v>
      </c>
      <c r="D45" s="295">
        <v>232703</v>
      </c>
      <c r="E45" s="296">
        <v>141507</v>
      </c>
      <c r="F45" s="296">
        <v>48224</v>
      </c>
      <c r="G45" s="295">
        <v>22360</v>
      </c>
      <c r="H45" s="373">
        <f>+G45/F45</f>
        <v>0.46366954213669542</v>
      </c>
    </row>
    <row r="46" spans="1:8" s="74" customFormat="1" ht="30" customHeight="1" x14ac:dyDescent="0.3">
      <c r="A46" s="102">
        <v>66</v>
      </c>
      <c r="B46" s="103" t="s">
        <v>318</v>
      </c>
      <c r="C46" s="107">
        <v>1032</v>
      </c>
      <c r="D46" s="295">
        <v>1329</v>
      </c>
      <c r="E46" s="296">
        <v>2255</v>
      </c>
      <c r="F46" s="296">
        <v>750</v>
      </c>
      <c r="G46" s="295">
        <v>30</v>
      </c>
      <c r="H46" s="373">
        <f>+G46/F46</f>
        <v>0.04</v>
      </c>
    </row>
    <row r="47" spans="1:8" s="74" customFormat="1" ht="32.25" x14ac:dyDescent="0.3">
      <c r="A47" s="102" t="s">
        <v>319</v>
      </c>
      <c r="B47" s="103" t="s">
        <v>320</v>
      </c>
      <c r="C47" s="107">
        <v>1033</v>
      </c>
      <c r="D47" s="295"/>
      <c r="E47" s="295"/>
      <c r="F47" s="295"/>
      <c r="G47" s="295"/>
      <c r="H47" s="373"/>
    </row>
    <row r="48" spans="1:8" s="74" customFormat="1" ht="18.75" x14ac:dyDescent="0.3">
      <c r="A48" s="105">
        <v>660</v>
      </c>
      <c r="B48" s="106" t="s">
        <v>321</v>
      </c>
      <c r="C48" s="104">
        <v>1034</v>
      </c>
      <c r="D48" s="295"/>
      <c r="E48" s="295"/>
      <c r="F48" s="295"/>
      <c r="G48" s="295"/>
      <c r="H48" s="373"/>
    </row>
    <row r="49" spans="1:8" s="74" customFormat="1" ht="30" customHeight="1" x14ac:dyDescent="0.3">
      <c r="A49" s="105">
        <v>661</v>
      </c>
      <c r="B49" s="106" t="s">
        <v>322</v>
      </c>
      <c r="C49" s="107">
        <v>1035</v>
      </c>
      <c r="D49" s="295"/>
      <c r="E49" s="295"/>
      <c r="F49" s="295"/>
      <c r="G49" s="295"/>
      <c r="H49" s="373"/>
    </row>
    <row r="50" spans="1:8" s="74" customFormat="1" ht="30" customHeight="1" x14ac:dyDescent="0.3">
      <c r="A50" s="105">
        <v>661</v>
      </c>
      <c r="B50" s="106" t="s">
        <v>818</v>
      </c>
      <c r="C50" s="107">
        <v>1036</v>
      </c>
      <c r="D50" s="295"/>
      <c r="E50" s="295"/>
      <c r="F50" s="295"/>
      <c r="G50" s="295"/>
      <c r="H50" s="373"/>
    </row>
    <row r="51" spans="1:8" s="74" customFormat="1" ht="15.6" hidden="1" customHeight="1" x14ac:dyDescent="0.3">
      <c r="A51" s="105">
        <v>665</v>
      </c>
      <c r="B51" s="106" t="s">
        <v>323</v>
      </c>
      <c r="C51" s="107">
        <v>1036</v>
      </c>
      <c r="D51" s="297"/>
      <c r="E51" s="297"/>
      <c r="F51" s="297"/>
      <c r="G51" s="297"/>
      <c r="H51" s="373"/>
    </row>
    <row r="52" spans="1:8" s="74" customFormat="1" ht="18.75" x14ac:dyDescent="0.3">
      <c r="A52" s="105">
        <v>669</v>
      </c>
      <c r="B52" s="106" t="s">
        <v>324</v>
      </c>
      <c r="C52" s="104">
        <v>1037</v>
      </c>
      <c r="D52" s="295"/>
      <c r="E52" s="295"/>
      <c r="F52" s="295"/>
      <c r="G52" s="295"/>
      <c r="H52" s="373"/>
    </row>
    <row r="53" spans="1:8" s="74" customFormat="1" ht="18.75" x14ac:dyDescent="0.3">
      <c r="A53" s="102">
        <v>662</v>
      </c>
      <c r="B53" s="103" t="s">
        <v>325</v>
      </c>
      <c r="C53" s="107">
        <v>1038</v>
      </c>
      <c r="D53" s="295">
        <v>678</v>
      </c>
      <c r="E53" s="295">
        <v>755</v>
      </c>
      <c r="F53" s="295">
        <v>250</v>
      </c>
      <c r="G53" s="295">
        <v>2</v>
      </c>
      <c r="H53" s="373">
        <f>+G53/F53</f>
        <v>8.0000000000000002E-3</v>
      </c>
    </row>
    <row r="54" spans="1:8" s="74" customFormat="1" ht="32.25" x14ac:dyDescent="0.3">
      <c r="A54" s="102" t="s">
        <v>326</v>
      </c>
      <c r="B54" s="103" t="s">
        <v>327</v>
      </c>
      <c r="C54" s="107">
        <v>1039</v>
      </c>
      <c r="D54" s="295">
        <v>651</v>
      </c>
      <c r="E54" s="295">
        <v>1500</v>
      </c>
      <c r="F54" s="295">
        <v>500</v>
      </c>
      <c r="G54" s="295">
        <v>28</v>
      </c>
      <c r="H54" s="373">
        <f>+G54/F54</f>
        <v>5.6000000000000001E-2</v>
      </c>
    </row>
    <row r="55" spans="1:8" s="74" customFormat="1" ht="18.75" x14ac:dyDescent="0.3">
      <c r="A55" s="102">
        <v>56</v>
      </c>
      <c r="B55" s="103" t="s">
        <v>328</v>
      </c>
      <c r="C55" s="104">
        <v>1040</v>
      </c>
      <c r="D55" s="295">
        <v>24741</v>
      </c>
      <c r="E55" s="259">
        <v>11270</v>
      </c>
      <c r="F55" s="295">
        <v>3750</v>
      </c>
      <c r="G55" s="259">
        <v>5454</v>
      </c>
      <c r="H55" s="373">
        <f>+G55/F55</f>
        <v>1.4543999999999999</v>
      </c>
    </row>
    <row r="56" spans="1:8" s="74" customFormat="1" ht="32.25" x14ac:dyDescent="0.3">
      <c r="A56" s="102" t="s">
        <v>329</v>
      </c>
      <c r="B56" s="103" t="s">
        <v>330</v>
      </c>
      <c r="C56" s="107">
        <v>1041</v>
      </c>
      <c r="D56" s="295">
        <v>4146</v>
      </c>
      <c r="E56" s="295">
        <v>3150</v>
      </c>
      <c r="F56" s="295">
        <v>1050</v>
      </c>
      <c r="G56" s="295"/>
      <c r="H56" s="373">
        <f>+G56/F56</f>
        <v>0</v>
      </c>
    </row>
    <row r="57" spans="1:8" ht="18.75" x14ac:dyDescent="0.25">
      <c r="A57" s="105">
        <v>560</v>
      </c>
      <c r="B57" s="106" t="s">
        <v>331</v>
      </c>
      <c r="C57" s="107">
        <v>1042</v>
      </c>
      <c r="D57" s="298"/>
      <c r="E57" s="298"/>
      <c r="F57" s="298"/>
      <c r="G57" s="298"/>
      <c r="H57" s="373"/>
    </row>
    <row r="58" spans="1:8" ht="18.75" x14ac:dyDescent="0.25">
      <c r="A58" s="105">
        <v>561</v>
      </c>
      <c r="B58" s="106" t="s">
        <v>332</v>
      </c>
      <c r="C58" s="104">
        <v>1043</v>
      </c>
      <c r="D58" s="298">
        <v>4146</v>
      </c>
      <c r="E58" s="298"/>
      <c r="F58" s="298"/>
      <c r="G58" s="298"/>
      <c r="H58" s="373"/>
    </row>
    <row r="59" spans="1:8" ht="18.75" x14ac:dyDescent="0.25">
      <c r="A59" s="105">
        <v>565</v>
      </c>
      <c r="B59" s="106" t="s">
        <v>333</v>
      </c>
      <c r="C59" s="107">
        <v>1044</v>
      </c>
      <c r="D59" s="298"/>
      <c r="E59" s="298"/>
      <c r="F59" s="298"/>
      <c r="G59" s="298"/>
      <c r="H59" s="373"/>
    </row>
    <row r="60" spans="1:8" ht="18.75" x14ac:dyDescent="0.25">
      <c r="A60" s="105" t="s">
        <v>334</v>
      </c>
      <c r="B60" s="106" t="s">
        <v>335</v>
      </c>
      <c r="C60" s="107">
        <v>1045</v>
      </c>
      <c r="D60" s="298"/>
      <c r="E60" s="298">
        <v>3150</v>
      </c>
      <c r="F60" s="298">
        <v>1050</v>
      </c>
      <c r="G60" s="298"/>
      <c r="H60" s="373">
        <f>+G60/F60</f>
        <v>0</v>
      </c>
    </row>
    <row r="61" spans="1:8" ht="18.75" x14ac:dyDescent="0.25">
      <c r="A61" s="105">
        <v>562</v>
      </c>
      <c r="B61" s="106" t="s">
        <v>336</v>
      </c>
      <c r="C61" s="104">
        <v>1046</v>
      </c>
      <c r="D61" s="298">
        <v>20322</v>
      </c>
      <c r="E61" s="298">
        <v>7725</v>
      </c>
      <c r="F61" s="298">
        <v>2575</v>
      </c>
      <c r="G61" s="298">
        <v>5371</v>
      </c>
      <c r="H61" s="373">
        <f>+G61/F61</f>
        <v>2.0858252427184465</v>
      </c>
    </row>
    <row r="62" spans="1:8" ht="31.5" x14ac:dyDescent="0.25">
      <c r="A62" s="102" t="s">
        <v>337</v>
      </c>
      <c r="B62" s="103" t="s">
        <v>338</v>
      </c>
      <c r="C62" s="107">
        <v>1047</v>
      </c>
      <c r="D62" s="298">
        <v>273</v>
      </c>
      <c r="E62" s="298">
        <v>395</v>
      </c>
      <c r="F62" s="298">
        <v>125</v>
      </c>
      <c r="G62" s="298">
        <v>83</v>
      </c>
      <c r="H62" s="373">
        <f>+G62/F62</f>
        <v>0.66400000000000003</v>
      </c>
    </row>
    <row r="63" spans="1:8" ht="18.75" x14ac:dyDescent="0.25">
      <c r="A63" s="102"/>
      <c r="B63" s="103" t="s">
        <v>339</v>
      </c>
      <c r="C63" s="107">
        <v>1048</v>
      </c>
      <c r="D63" s="298"/>
      <c r="E63" s="298"/>
      <c r="F63" s="298"/>
      <c r="G63" s="298"/>
      <c r="H63" s="373"/>
    </row>
    <row r="64" spans="1:8" ht="18.75" x14ac:dyDescent="0.25">
      <c r="A64" s="102"/>
      <c r="B64" s="103" t="s">
        <v>340</v>
      </c>
      <c r="C64" s="104">
        <v>1049</v>
      </c>
      <c r="D64" s="298">
        <v>23412</v>
      </c>
      <c r="E64" s="298">
        <v>9015</v>
      </c>
      <c r="F64" s="298">
        <v>3000</v>
      </c>
      <c r="G64" s="298">
        <v>5424</v>
      </c>
      <c r="H64" s="373">
        <f>+G64/F64</f>
        <v>1.8080000000000001</v>
      </c>
    </row>
    <row r="65" spans="1:8" ht="31.5" x14ac:dyDescent="0.25">
      <c r="A65" s="105" t="s">
        <v>341</v>
      </c>
      <c r="B65" s="106" t="s">
        <v>342</v>
      </c>
      <c r="C65" s="107">
        <v>1050</v>
      </c>
      <c r="D65" s="298">
        <v>1555</v>
      </c>
      <c r="E65" s="298"/>
      <c r="F65" s="298"/>
      <c r="G65" s="298"/>
      <c r="H65" s="373"/>
    </row>
    <row r="66" spans="1:8" ht="31.5" x14ac:dyDescent="0.25">
      <c r="A66" s="105" t="s">
        <v>343</v>
      </c>
      <c r="B66" s="106" t="s">
        <v>344</v>
      </c>
      <c r="C66" s="107">
        <v>1051</v>
      </c>
      <c r="D66" s="298">
        <v>6168</v>
      </c>
      <c r="E66" s="298"/>
      <c r="F66" s="298"/>
      <c r="G66" s="298"/>
      <c r="H66" s="373"/>
    </row>
    <row r="67" spans="1:8" ht="31.5" x14ac:dyDescent="0.25">
      <c r="A67" s="105" t="s">
        <v>345</v>
      </c>
      <c r="B67" s="106" t="s">
        <v>346</v>
      </c>
      <c r="C67" s="104">
        <v>1052</v>
      </c>
      <c r="D67" s="298">
        <v>3204</v>
      </c>
      <c r="E67" s="298">
        <v>5962</v>
      </c>
      <c r="F67" s="298">
        <v>1875</v>
      </c>
      <c r="G67" s="298">
        <v>3558</v>
      </c>
      <c r="H67" s="373">
        <f>+G67/F67</f>
        <v>1.8976</v>
      </c>
    </row>
    <row r="68" spans="1:8" ht="31.5" x14ac:dyDescent="0.25">
      <c r="A68" s="105" t="s">
        <v>347</v>
      </c>
      <c r="B68" s="106" t="s">
        <v>348</v>
      </c>
      <c r="C68" s="107">
        <v>1053</v>
      </c>
      <c r="D68" s="298">
        <v>5961</v>
      </c>
      <c r="E68" s="298">
        <v>4319</v>
      </c>
      <c r="F68" s="298">
        <v>1375</v>
      </c>
      <c r="G68" s="298">
        <v>440</v>
      </c>
      <c r="H68" s="373">
        <f>+G68/F68</f>
        <v>0.32</v>
      </c>
    </row>
    <row r="69" spans="1:8" ht="31.5" x14ac:dyDescent="0.25">
      <c r="A69" s="102"/>
      <c r="B69" s="103" t="s">
        <v>349</v>
      </c>
      <c r="C69" s="107">
        <v>1054</v>
      </c>
      <c r="D69" s="298"/>
      <c r="E69" s="298"/>
      <c r="F69" s="298"/>
      <c r="G69" s="298"/>
      <c r="H69" s="373"/>
    </row>
    <row r="70" spans="1:8" ht="31.5" x14ac:dyDescent="0.25">
      <c r="A70" s="102"/>
      <c r="B70" s="103" t="s">
        <v>350</v>
      </c>
      <c r="C70" s="104">
        <v>1055</v>
      </c>
      <c r="D70" s="298">
        <v>263485</v>
      </c>
      <c r="E70" s="298">
        <v>148879</v>
      </c>
      <c r="F70" s="298">
        <v>50724</v>
      </c>
      <c r="G70" s="298">
        <v>24666</v>
      </c>
      <c r="H70" s="373">
        <f>+G70/F70</f>
        <v>0.48627868464632129</v>
      </c>
    </row>
    <row r="71" spans="1:8" ht="31.5" x14ac:dyDescent="0.25">
      <c r="A71" s="102" t="s">
        <v>221</v>
      </c>
      <c r="B71" s="103" t="s">
        <v>351</v>
      </c>
      <c r="C71" s="107">
        <v>1056</v>
      </c>
      <c r="D71" s="298"/>
      <c r="E71" s="298"/>
      <c r="F71" s="298"/>
      <c r="G71" s="298"/>
      <c r="H71" s="373"/>
    </row>
    <row r="72" spans="1:8" ht="31.5" x14ac:dyDescent="0.25">
      <c r="A72" s="105" t="s">
        <v>222</v>
      </c>
      <c r="B72" s="106" t="s">
        <v>352</v>
      </c>
      <c r="C72" s="107">
        <v>1057</v>
      </c>
      <c r="D72" s="298"/>
      <c r="E72" s="298"/>
      <c r="F72" s="298"/>
      <c r="G72" s="298"/>
      <c r="H72" s="373"/>
    </row>
    <row r="73" spans="1:8" ht="18.75" x14ac:dyDescent="0.25">
      <c r="A73" s="102"/>
      <c r="B73" s="103" t="s">
        <v>353</v>
      </c>
      <c r="C73" s="104">
        <v>1058</v>
      </c>
      <c r="D73" s="298"/>
      <c r="E73" s="298"/>
      <c r="F73" s="298"/>
      <c r="G73" s="298"/>
      <c r="H73" s="373"/>
    </row>
    <row r="74" spans="1:8" ht="18.75" x14ac:dyDescent="0.25">
      <c r="A74" s="108"/>
      <c r="B74" s="109" t="s">
        <v>354</v>
      </c>
      <c r="C74" s="107">
        <v>1059</v>
      </c>
      <c r="D74" s="298">
        <v>263485</v>
      </c>
      <c r="E74" s="298">
        <v>148879</v>
      </c>
      <c r="F74" s="298">
        <v>50724</v>
      </c>
      <c r="G74" s="298">
        <v>24666</v>
      </c>
      <c r="H74" s="373">
        <f>+G74/F74</f>
        <v>0.48627868464632129</v>
      </c>
    </row>
    <row r="75" spans="1:8" ht="18.75" x14ac:dyDescent="0.25">
      <c r="A75" s="105"/>
      <c r="B75" s="109" t="s">
        <v>355</v>
      </c>
      <c r="C75" s="107"/>
      <c r="D75" s="298"/>
      <c r="E75" s="298"/>
      <c r="F75" s="298"/>
      <c r="G75" s="298"/>
      <c r="H75" s="373"/>
    </row>
    <row r="76" spans="1:8" ht="18.75" x14ac:dyDescent="0.25">
      <c r="A76" s="102">
        <v>721</v>
      </c>
      <c r="B76" s="110" t="s">
        <v>356</v>
      </c>
      <c r="C76" s="104">
        <v>1060</v>
      </c>
      <c r="D76" s="298"/>
      <c r="E76" s="298"/>
      <c r="F76" s="298"/>
      <c r="G76" s="298"/>
      <c r="H76" s="373"/>
    </row>
    <row r="77" spans="1:8" ht="18.75" x14ac:dyDescent="0.25">
      <c r="A77" s="105" t="s">
        <v>357</v>
      </c>
      <c r="B77" s="109" t="s">
        <v>358</v>
      </c>
      <c r="C77" s="107">
        <v>1061</v>
      </c>
      <c r="D77" s="298"/>
      <c r="E77" s="298"/>
      <c r="F77" s="298"/>
      <c r="G77" s="298"/>
      <c r="H77" s="373"/>
    </row>
    <row r="78" spans="1:8" ht="18.75" x14ac:dyDescent="0.25">
      <c r="A78" s="105" t="s">
        <v>357</v>
      </c>
      <c r="B78" s="109" t="s">
        <v>359</v>
      </c>
      <c r="C78" s="107">
        <v>1062</v>
      </c>
      <c r="D78" s="298"/>
      <c r="E78" s="298"/>
      <c r="F78" s="298"/>
      <c r="G78" s="298"/>
      <c r="H78" s="373"/>
    </row>
    <row r="79" spans="1:8" ht="18.75" x14ac:dyDescent="0.25">
      <c r="A79" s="105">
        <v>723</v>
      </c>
      <c r="B79" s="109" t="s">
        <v>360</v>
      </c>
      <c r="C79" s="104">
        <v>1063</v>
      </c>
      <c r="D79" s="298"/>
      <c r="E79" s="298"/>
      <c r="F79" s="298"/>
      <c r="G79" s="298"/>
      <c r="H79" s="373"/>
    </row>
    <row r="80" spans="1:8" ht="18.75" x14ac:dyDescent="0.25">
      <c r="A80" s="102"/>
      <c r="B80" s="110" t="s">
        <v>361</v>
      </c>
      <c r="C80" s="107">
        <v>1064</v>
      </c>
      <c r="D80" s="298"/>
      <c r="E80" s="298"/>
      <c r="F80" s="298"/>
      <c r="G80" s="298"/>
      <c r="H80" s="373"/>
    </row>
    <row r="81" spans="1:9" ht="18.75" x14ac:dyDescent="0.25">
      <c r="A81" s="108"/>
      <c r="B81" s="109" t="s">
        <v>362</v>
      </c>
      <c r="C81" s="107">
        <v>1065</v>
      </c>
      <c r="D81" s="298">
        <v>263485</v>
      </c>
      <c r="E81" s="298">
        <v>148879</v>
      </c>
      <c r="F81" s="298">
        <v>50724</v>
      </c>
      <c r="G81" s="298">
        <v>24666</v>
      </c>
      <c r="H81" s="373">
        <f>+G81/F81</f>
        <v>0.48627868464632129</v>
      </c>
    </row>
    <row r="82" spans="1:9" ht="18.75" x14ac:dyDescent="0.25">
      <c r="A82" s="108"/>
      <c r="B82" s="109" t="s">
        <v>363</v>
      </c>
      <c r="C82" s="104">
        <v>1066</v>
      </c>
      <c r="D82" s="298"/>
      <c r="E82" s="298"/>
      <c r="F82" s="298"/>
      <c r="G82" s="298"/>
      <c r="H82" s="373"/>
    </row>
    <row r="83" spans="1:9" ht="18.75" x14ac:dyDescent="0.25">
      <c r="A83" s="108"/>
      <c r="B83" s="109" t="s">
        <v>364</v>
      </c>
      <c r="C83" s="107">
        <v>1067</v>
      </c>
      <c r="D83" s="298"/>
      <c r="E83" s="298"/>
      <c r="F83" s="298"/>
      <c r="G83" s="298"/>
      <c r="H83" s="373"/>
    </row>
    <row r="84" spans="1:9" ht="18.75" x14ac:dyDescent="0.25">
      <c r="A84" s="108"/>
      <c r="B84" s="109" t="s">
        <v>365</v>
      </c>
      <c r="C84" s="107"/>
      <c r="D84" s="298"/>
      <c r="E84" s="298"/>
      <c r="F84" s="298"/>
      <c r="G84" s="298"/>
      <c r="H84" s="373"/>
    </row>
    <row r="85" spans="1:9" ht="18.75" x14ac:dyDescent="0.25">
      <c r="A85" s="108"/>
      <c r="B85" s="109" t="s">
        <v>223</v>
      </c>
      <c r="C85" s="104">
        <v>1068</v>
      </c>
      <c r="D85" s="298"/>
      <c r="E85" s="298"/>
      <c r="F85" s="298"/>
      <c r="G85" s="298"/>
      <c r="H85" s="373"/>
    </row>
    <row r="86" spans="1:9" ht="19.5" thickBot="1" x14ac:dyDescent="0.3">
      <c r="A86" s="111"/>
      <c r="B86" s="112" t="s">
        <v>224</v>
      </c>
      <c r="C86" s="242">
        <v>1069</v>
      </c>
      <c r="D86" s="299"/>
      <c r="E86" s="299"/>
      <c r="F86" s="299"/>
      <c r="G86" s="299"/>
      <c r="H86" s="373"/>
    </row>
    <row r="87" spans="1:9" x14ac:dyDescent="0.25">
      <c r="E87" s="52"/>
    </row>
    <row r="88" spans="1:9" ht="18.75" x14ac:dyDescent="0.3">
      <c r="A88" s="2" t="s">
        <v>867</v>
      </c>
      <c r="D88" s="76"/>
      <c r="E88" s="252"/>
      <c r="F88" s="74" t="s">
        <v>817</v>
      </c>
      <c r="G88" s="77"/>
      <c r="H88" s="74"/>
      <c r="I88" s="74"/>
    </row>
    <row r="89" spans="1:9" ht="18.75" x14ac:dyDescent="0.3">
      <c r="C89" s="76" t="s">
        <v>77</v>
      </c>
    </row>
    <row r="91" spans="1:9" x14ac:dyDescent="0.25">
      <c r="A91" s="15" t="s">
        <v>903</v>
      </c>
    </row>
  </sheetData>
  <mergeCells count="8">
    <mergeCell ref="A6:H6"/>
    <mergeCell ref="A10:A11"/>
    <mergeCell ref="H10:H11"/>
    <mergeCell ref="B10:B11"/>
    <mergeCell ref="E10:E11"/>
    <mergeCell ref="F10:G10"/>
    <mergeCell ref="D10:D11"/>
    <mergeCell ref="C10:C11"/>
  </mergeCells>
  <phoneticPr fontId="3" type="noConversion"/>
  <pageMargins left="0.23622047244094491" right="0.23622047244094491" top="0.74803149606299213" bottom="0.74803149606299213" header="0.31496062992125984" footer="0.31496062992125984"/>
  <pageSetup paperSize="9" scale="57" fitToHeight="0" orientation="landscape" horizontalDpi="4294967294" vertic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32"/>
  <sheetViews>
    <sheetView zoomScale="75" zoomScaleNormal="75" workbookViewId="0">
      <selection activeCell="C42" sqref="C42"/>
    </sheetView>
  </sheetViews>
  <sheetFormatPr defaultRowHeight="15.75" x14ac:dyDescent="0.25"/>
  <cols>
    <col min="1" max="1" width="9.140625" style="26"/>
    <col min="2" max="2" width="31.7109375" style="26" customWidth="1"/>
    <col min="3" max="3" width="28.28515625" style="26" bestFit="1" customWidth="1"/>
    <col min="4" max="4" width="12.85546875" style="26" customWidth="1"/>
    <col min="5" max="5" width="16.7109375" style="26" customWidth="1"/>
    <col min="6" max="6" width="19.42578125" style="26" customWidth="1"/>
    <col min="7" max="8" width="27.28515625" style="26" customWidth="1"/>
    <col min="9" max="9" width="13.85546875" style="26" customWidth="1"/>
    <col min="10" max="10" width="14" style="26" customWidth="1"/>
    <col min="11" max="13" width="13.85546875" style="26" customWidth="1"/>
    <col min="14" max="21" width="12.28515625" style="26" customWidth="1"/>
    <col min="22" max="16384" width="9.140625" style="26"/>
  </cols>
  <sheetData>
    <row r="2" spans="1:21" x14ac:dyDescent="0.25">
      <c r="U2" s="20" t="s">
        <v>769</v>
      </c>
    </row>
    <row r="4" spans="1:21" x14ac:dyDescent="0.25">
      <c r="B4" s="15" t="s">
        <v>855</v>
      </c>
    </row>
    <row r="5" spans="1:21" x14ac:dyDescent="0.25">
      <c r="B5" s="15" t="s">
        <v>862</v>
      </c>
    </row>
    <row r="6" spans="1:21" x14ac:dyDescent="0.25">
      <c r="B6" s="15" t="s">
        <v>279</v>
      </c>
    </row>
    <row r="7" spans="1:21" x14ac:dyDescent="0.25">
      <c r="A7" s="15"/>
    </row>
    <row r="8" spans="1:21" x14ac:dyDescent="0.25">
      <c r="A8" s="15"/>
      <c r="B8" s="414" t="s">
        <v>75</v>
      </c>
      <c r="C8" s="414"/>
      <c r="D8" s="414"/>
      <c r="E8" s="414"/>
      <c r="F8" s="414"/>
      <c r="G8" s="414"/>
      <c r="H8" s="414"/>
      <c r="I8" s="414"/>
      <c r="J8" s="414"/>
      <c r="K8" s="414"/>
      <c r="L8" s="414"/>
      <c r="M8" s="414"/>
      <c r="N8" s="414"/>
      <c r="O8" s="414"/>
      <c r="P8" s="414"/>
      <c r="Q8" s="414"/>
      <c r="R8" s="414"/>
      <c r="S8" s="414"/>
      <c r="T8" s="414"/>
      <c r="U8" s="414"/>
    </row>
    <row r="9" spans="1:21" x14ac:dyDescent="0.25">
      <c r="D9" s="28"/>
      <c r="E9" s="28"/>
      <c r="F9" s="28"/>
      <c r="G9" s="28"/>
      <c r="H9" s="28"/>
      <c r="I9" s="28"/>
      <c r="J9" s="28"/>
      <c r="K9" s="28"/>
      <c r="L9" s="28"/>
      <c r="M9" s="28"/>
    </row>
    <row r="10" spans="1:21" ht="38.25" customHeight="1" x14ac:dyDescent="0.25">
      <c r="B10" s="471" t="s">
        <v>40</v>
      </c>
      <c r="C10" s="472" t="s">
        <v>41</v>
      </c>
      <c r="D10" s="474" t="s">
        <v>42</v>
      </c>
      <c r="E10" s="475" t="s">
        <v>747</v>
      </c>
      <c r="F10" s="475" t="s">
        <v>796</v>
      </c>
      <c r="G10" s="475" t="s">
        <v>97</v>
      </c>
      <c r="H10" s="475" t="s">
        <v>98</v>
      </c>
      <c r="I10" s="475" t="s">
        <v>43</v>
      </c>
      <c r="J10" s="475" t="s">
        <v>44</v>
      </c>
      <c r="K10" s="475" t="s">
        <v>45</v>
      </c>
      <c r="L10" s="475" t="s">
        <v>46</v>
      </c>
      <c r="M10" s="475" t="s">
        <v>47</v>
      </c>
      <c r="N10" s="476" t="s">
        <v>81</v>
      </c>
      <c r="O10" s="477"/>
      <c r="P10" s="477"/>
      <c r="Q10" s="477"/>
      <c r="R10" s="477"/>
      <c r="S10" s="477"/>
      <c r="T10" s="477"/>
      <c r="U10" s="478"/>
    </row>
    <row r="11" spans="1:21" ht="48.75" customHeight="1" x14ac:dyDescent="0.25">
      <c r="B11" s="471"/>
      <c r="C11" s="473"/>
      <c r="D11" s="474"/>
      <c r="E11" s="411"/>
      <c r="F11" s="411"/>
      <c r="G11" s="411"/>
      <c r="H11" s="411"/>
      <c r="I11" s="411"/>
      <c r="J11" s="411"/>
      <c r="K11" s="411"/>
      <c r="L11" s="411"/>
      <c r="M11" s="411"/>
      <c r="N11" s="24" t="s">
        <v>48</v>
      </c>
      <c r="O11" s="24" t="s">
        <v>49</v>
      </c>
      <c r="P11" s="24" t="s">
        <v>50</v>
      </c>
      <c r="Q11" s="24" t="s">
        <v>51</v>
      </c>
      <c r="R11" s="24" t="s">
        <v>52</v>
      </c>
      <c r="S11" s="24" t="s">
        <v>53</v>
      </c>
      <c r="T11" s="24" t="s">
        <v>54</v>
      </c>
      <c r="U11" s="24" t="s">
        <v>55</v>
      </c>
    </row>
    <row r="12" spans="1:21" x14ac:dyDescent="0.25">
      <c r="B12" s="30" t="s">
        <v>80</v>
      </c>
      <c r="C12" s="30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spans="1:21" x14ac:dyDescent="0.25">
      <c r="B13" s="29" t="s">
        <v>2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spans="1:21" x14ac:dyDescent="0.25">
      <c r="B14" s="29" t="s">
        <v>2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spans="1:21" x14ac:dyDescent="0.25">
      <c r="B15" s="29" t="s">
        <v>2</v>
      </c>
      <c r="C15" s="29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1" x14ac:dyDescent="0.25">
      <c r="B16" s="29" t="s">
        <v>2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</row>
    <row r="17" spans="2:21" x14ac:dyDescent="0.25">
      <c r="B17" s="29" t="s">
        <v>2</v>
      </c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</row>
    <row r="18" spans="2:21" x14ac:dyDescent="0.25">
      <c r="B18" s="30" t="s">
        <v>56</v>
      </c>
      <c r="C18" s="30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</row>
    <row r="19" spans="2:21" x14ac:dyDescent="0.25">
      <c r="B19" s="29" t="s">
        <v>2</v>
      </c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29"/>
      <c r="U19" s="29"/>
    </row>
    <row r="20" spans="2:21" x14ac:dyDescent="0.25">
      <c r="B20" s="29" t="s">
        <v>2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</row>
    <row r="21" spans="2:21" x14ac:dyDescent="0.25">
      <c r="B21" s="29" t="s">
        <v>2</v>
      </c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</row>
    <row r="22" spans="2:21" x14ac:dyDescent="0.25">
      <c r="B22" s="29" t="s">
        <v>2</v>
      </c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9"/>
      <c r="U22" s="29"/>
    </row>
    <row r="23" spans="2:21" x14ac:dyDescent="0.25">
      <c r="B23" s="29" t="s">
        <v>2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</row>
    <row r="24" spans="2:21" x14ac:dyDescent="0.25">
      <c r="B24" s="30" t="s">
        <v>3</v>
      </c>
      <c r="C24" s="30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</row>
    <row r="25" spans="2:21" x14ac:dyDescent="0.25">
      <c r="B25" s="31" t="s">
        <v>57</v>
      </c>
      <c r="C25" s="30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</row>
    <row r="26" spans="2:21" x14ac:dyDescent="0.25">
      <c r="B26" s="33" t="s">
        <v>58</v>
      </c>
      <c r="C26" s="34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</row>
    <row r="28" spans="2:21" x14ac:dyDescent="0.25">
      <c r="B28" s="101" t="s">
        <v>5</v>
      </c>
      <c r="C28" s="101"/>
      <c r="D28" s="15"/>
      <c r="E28" s="15"/>
      <c r="F28" s="15"/>
    </row>
    <row r="29" spans="2:21" x14ac:dyDescent="0.25">
      <c r="B29" s="15" t="s">
        <v>280</v>
      </c>
      <c r="C29" s="15"/>
      <c r="D29" s="15"/>
      <c r="E29" s="15"/>
      <c r="F29" s="15"/>
      <c r="G29" s="15"/>
    </row>
    <row r="31" spans="2:21" x14ac:dyDescent="0.25">
      <c r="B31" s="470" t="s">
        <v>864</v>
      </c>
      <c r="C31" s="470"/>
      <c r="E31" s="42"/>
      <c r="F31" s="42"/>
      <c r="G31" s="43" t="s">
        <v>78</v>
      </c>
      <c r="S31" s="2"/>
    </row>
    <row r="32" spans="2:21" x14ac:dyDescent="0.25">
      <c r="D32" s="42" t="s">
        <v>77</v>
      </c>
    </row>
  </sheetData>
  <mergeCells count="15">
    <mergeCell ref="E10:E11"/>
    <mergeCell ref="F10:F11"/>
    <mergeCell ref="I10:I11"/>
    <mergeCell ref="J10:J11"/>
    <mergeCell ref="K10:K11"/>
    <mergeCell ref="B31:C31"/>
    <mergeCell ref="B8:U8"/>
    <mergeCell ref="B10:B11"/>
    <mergeCell ref="C10:C11"/>
    <mergeCell ref="D10:D11"/>
    <mergeCell ref="G10:G11"/>
    <mergeCell ref="L10:L11"/>
    <mergeCell ref="M10:M11"/>
    <mergeCell ref="N10:U10"/>
    <mergeCell ref="H10:H11"/>
  </mergeCells>
  <phoneticPr fontId="3" type="noConversion"/>
  <pageMargins left="0.25" right="0.25" top="0.75" bottom="0.75" header="0.3" footer="0.3"/>
  <pageSetup scale="39" orientation="landscape" horizontalDpi="4294967294" verticalDpi="4294967294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C7:L47"/>
  <sheetViews>
    <sheetView topLeftCell="B12" zoomScale="55" zoomScaleNormal="55" workbookViewId="0">
      <selection activeCell="G49" sqref="G49"/>
    </sheetView>
  </sheetViews>
  <sheetFormatPr defaultRowHeight="15.75" x14ac:dyDescent="0.25"/>
  <cols>
    <col min="1" max="2" width="9.140625" style="2"/>
    <col min="3" max="3" width="21.7109375" style="2" customWidth="1"/>
    <col min="4" max="4" width="21.7109375" style="59" customWidth="1"/>
    <col min="5" max="5" width="60.5703125" style="2" customWidth="1"/>
    <col min="6" max="8" width="50.7109375" style="2" customWidth="1"/>
    <col min="9" max="16384" width="9.140625" style="2"/>
  </cols>
  <sheetData>
    <row r="7" spans="3:12" ht="20.25" x14ac:dyDescent="0.3">
      <c r="C7" s="174"/>
      <c r="D7" s="175"/>
      <c r="E7" s="174"/>
      <c r="F7" s="174"/>
      <c r="G7" s="174"/>
      <c r="H7" s="174"/>
    </row>
    <row r="8" spans="3:12" ht="20.25" x14ac:dyDescent="0.3">
      <c r="C8" s="174"/>
      <c r="D8" s="175"/>
      <c r="E8" s="174"/>
      <c r="F8" s="174"/>
      <c r="G8" s="174"/>
      <c r="H8" s="174"/>
    </row>
    <row r="9" spans="3:12" ht="20.25" x14ac:dyDescent="0.3">
      <c r="C9" s="176" t="s">
        <v>855</v>
      </c>
      <c r="D9" s="177"/>
      <c r="E9" s="178"/>
      <c r="F9" s="178"/>
      <c r="G9" s="178"/>
      <c r="H9" s="178"/>
    </row>
    <row r="10" spans="3:12" ht="20.25" x14ac:dyDescent="0.3">
      <c r="C10" s="176" t="s">
        <v>862</v>
      </c>
      <c r="D10" s="177"/>
      <c r="E10" s="178"/>
      <c r="F10" s="178"/>
      <c r="G10" s="178"/>
      <c r="H10" s="179" t="s">
        <v>768</v>
      </c>
    </row>
    <row r="11" spans="3:12" ht="20.25" x14ac:dyDescent="0.3">
      <c r="C11" s="176"/>
      <c r="D11" s="177"/>
      <c r="E11" s="178"/>
      <c r="F11" s="178"/>
      <c r="G11" s="178"/>
      <c r="H11" s="178"/>
    </row>
    <row r="12" spans="3:12" ht="20.25" x14ac:dyDescent="0.3">
      <c r="C12" s="176"/>
      <c r="D12" s="177"/>
      <c r="E12" s="178"/>
      <c r="F12" s="178"/>
      <c r="G12" s="178"/>
      <c r="H12" s="178"/>
    </row>
    <row r="13" spans="3:12" ht="20.25" x14ac:dyDescent="0.3">
      <c r="C13" s="174"/>
      <c r="D13" s="175"/>
      <c r="E13" s="174"/>
      <c r="F13" s="174"/>
      <c r="G13" s="174"/>
      <c r="H13" s="174"/>
    </row>
    <row r="14" spans="3:12" ht="20.25" x14ac:dyDescent="0.3">
      <c r="C14" s="481" t="s">
        <v>212</v>
      </c>
      <c r="D14" s="481"/>
      <c r="E14" s="481"/>
      <c r="F14" s="481"/>
      <c r="G14" s="481"/>
      <c r="H14" s="481"/>
      <c r="I14" s="1"/>
      <c r="J14" s="1"/>
      <c r="K14" s="1"/>
      <c r="L14" s="1"/>
    </row>
    <row r="15" spans="3:12" ht="18" customHeight="1" x14ac:dyDescent="0.3">
      <c r="C15" s="174"/>
      <c r="D15" s="175"/>
      <c r="E15" s="174"/>
      <c r="F15" s="174"/>
      <c r="G15" s="174"/>
      <c r="H15" s="174"/>
    </row>
    <row r="16" spans="3:12" ht="20.25" hidden="1" x14ac:dyDescent="0.3">
      <c r="C16" s="174"/>
      <c r="D16" s="175"/>
      <c r="E16" s="174"/>
      <c r="F16" s="174"/>
      <c r="G16" s="174"/>
      <c r="H16" s="174"/>
    </row>
    <row r="17" spans="3:12" ht="20.25" hidden="1" x14ac:dyDescent="0.3">
      <c r="C17" s="176"/>
      <c r="D17" s="177"/>
      <c r="E17" s="176"/>
      <c r="F17" s="176"/>
      <c r="G17" s="176"/>
      <c r="H17" s="176"/>
      <c r="I17" s="1"/>
      <c r="J17" s="1"/>
      <c r="K17" s="1"/>
      <c r="L17" s="1"/>
    </row>
    <row r="18" spans="3:12" ht="20.25" hidden="1" x14ac:dyDescent="0.3">
      <c r="C18" s="174"/>
      <c r="D18" s="175"/>
      <c r="E18" s="174"/>
      <c r="F18" s="174"/>
      <c r="G18" s="174"/>
      <c r="H18" s="174"/>
    </row>
    <row r="19" spans="3:12" s="74" customFormat="1" ht="65.099999999999994" customHeight="1" x14ac:dyDescent="0.3">
      <c r="C19" s="180" t="s">
        <v>213</v>
      </c>
      <c r="D19" s="181" t="s">
        <v>172</v>
      </c>
      <c r="E19" s="180" t="s">
        <v>214</v>
      </c>
      <c r="F19" s="180" t="s">
        <v>215</v>
      </c>
      <c r="G19" s="180" t="s">
        <v>216</v>
      </c>
      <c r="H19" s="180" t="s">
        <v>217</v>
      </c>
      <c r="I19" s="100"/>
      <c r="J19" s="100"/>
      <c r="K19" s="100"/>
      <c r="L19" s="100"/>
    </row>
    <row r="20" spans="3:12" s="74" customFormat="1" ht="19.899999999999999" customHeight="1" x14ac:dyDescent="0.3">
      <c r="C20" s="180">
        <v>1</v>
      </c>
      <c r="D20" s="181">
        <v>2</v>
      </c>
      <c r="E20" s="180">
        <v>3</v>
      </c>
      <c r="F20" s="180">
        <v>4</v>
      </c>
      <c r="G20" s="180">
        <v>5</v>
      </c>
      <c r="H20" s="180">
        <v>6</v>
      </c>
      <c r="I20" s="100"/>
      <c r="J20" s="100"/>
      <c r="K20" s="100"/>
      <c r="L20" s="100"/>
    </row>
    <row r="21" spans="3:12" s="74" customFormat="1" ht="30" customHeight="1" x14ac:dyDescent="0.3">
      <c r="C21" s="482" t="s">
        <v>863</v>
      </c>
      <c r="D21" s="83" t="s">
        <v>522</v>
      </c>
      <c r="E21" s="182"/>
      <c r="F21" s="182"/>
      <c r="G21" s="355"/>
      <c r="H21" s="285"/>
    </row>
    <row r="22" spans="3:12" s="74" customFormat="1" ht="30" customHeight="1" x14ac:dyDescent="0.3">
      <c r="C22" s="482"/>
      <c r="D22" s="83" t="s">
        <v>522</v>
      </c>
      <c r="E22" s="182"/>
      <c r="F22" s="182"/>
      <c r="G22" s="355"/>
      <c r="H22" s="285"/>
    </row>
    <row r="23" spans="3:12" s="74" customFormat="1" ht="30" customHeight="1" x14ac:dyDescent="0.3">
      <c r="C23" s="482"/>
      <c r="D23" s="83" t="s">
        <v>522</v>
      </c>
      <c r="E23" s="182"/>
      <c r="F23" s="182"/>
      <c r="G23" s="289"/>
      <c r="H23" s="285"/>
    </row>
    <row r="24" spans="3:12" s="74" customFormat="1" ht="30" customHeight="1" x14ac:dyDescent="0.3">
      <c r="C24" s="483">
        <v>42186</v>
      </c>
      <c r="D24" s="83" t="s">
        <v>522</v>
      </c>
      <c r="E24" s="182"/>
      <c r="F24" s="182"/>
      <c r="G24" s="289"/>
      <c r="H24" s="285"/>
    </row>
    <row r="25" spans="3:12" s="74" customFormat="1" ht="30" customHeight="1" x14ac:dyDescent="0.3">
      <c r="C25" s="484"/>
      <c r="D25" s="83" t="s">
        <v>522</v>
      </c>
      <c r="E25" s="182"/>
      <c r="F25" s="182"/>
      <c r="G25" s="289"/>
      <c r="H25" s="285"/>
    </row>
    <row r="26" spans="3:12" s="74" customFormat="1" ht="30" customHeight="1" x14ac:dyDescent="0.3">
      <c r="C26" s="485"/>
      <c r="D26" s="83" t="s">
        <v>522</v>
      </c>
      <c r="E26" s="182"/>
      <c r="F26" s="182"/>
      <c r="G26" s="289"/>
      <c r="H26" s="285"/>
    </row>
    <row r="27" spans="3:12" s="74" customFormat="1" ht="30" hidden="1" customHeight="1" x14ac:dyDescent="0.3">
      <c r="C27" s="486">
        <v>42277</v>
      </c>
      <c r="D27" s="286" t="s">
        <v>522</v>
      </c>
      <c r="E27" s="182"/>
      <c r="F27" s="182"/>
      <c r="G27" s="289"/>
      <c r="H27" s="287"/>
    </row>
    <row r="28" spans="3:12" s="74" customFormat="1" ht="30" customHeight="1" x14ac:dyDescent="0.3">
      <c r="C28" s="479"/>
      <c r="D28" s="286" t="s">
        <v>522</v>
      </c>
      <c r="E28" s="182" t="s">
        <v>841</v>
      </c>
      <c r="F28" s="182" t="s">
        <v>842</v>
      </c>
      <c r="G28" s="289" t="s">
        <v>887</v>
      </c>
      <c r="H28" s="287">
        <v>1131149.96</v>
      </c>
    </row>
    <row r="29" spans="3:12" s="74" customFormat="1" ht="30" customHeight="1" x14ac:dyDescent="0.3">
      <c r="C29" s="479"/>
      <c r="D29" s="286" t="s">
        <v>522</v>
      </c>
      <c r="E29" s="182" t="s">
        <v>841</v>
      </c>
      <c r="F29" s="182" t="s">
        <v>843</v>
      </c>
      <c r="G29" s="289" t="s">
        <v>887</v>
      </c>
      <c r="H29" s="287">
        <v>492772.86</v>
      </c>
    </row>
    <row r="30" spans="3:12" s="74" customFormat="1" ht="30" customHeight="1" x14ac:dyDescent="0.3">
      <c r="C30" s="288"/>
      <c r="D30" s="286" t="s">
        <v>522</v>
      </c>
      <c r="E30" s="182" t="s">
        <v>841</v>
      </c>
      <c r="F30" s="182" t="s">
        <v>844</v>
      </c>
      <c r="G30" s="289" t="s">
        <v>887</v>
      </c>
      <c r="H30" s="287">
        <v>2760711.19</v>
      </c>
    </row>
    <row r="31" spans="3:12" s="74" customFormat="1" ht="30" customHeight="1" x14ac:dyDescent="0.3">
      <c r="C31" s="288"/>
      <c r="D31" s="286" t="s">
        <v>522</v>
      </c>
      <c r="E31" s="182" t="s">
        <v>841</v>
      </c>
      <c r="F31" s="182" t="s">
        <v>845</v>
      </c>
      <c r="G31" s="289" t="s">
        <v>887</v>
      </c>
      <c r="H31" s="287">
        <v>18400.29</v>
      </c>
    </row>
    <row r="32" spans="3:12" s="74" customFormat="1" ht="30" customHeight="1" x14ac:dyDescent="0.3">
      <c r="C32" s="288"/>
      <c r="D32" s="286" t="s">
        <v>522</v>
      </c>
      <c r="E32" s="182" t="s">
        <v>841</v>
      </c>
      <c r="F32" s="182" t="s">
        <v>846</v>
      </c>
      <c r="G32" s="289" t="s">
        <v>887</v>
      </c>
      <c r="H32" s="287">
        <v>156443.17000000001</v>
      </c>
    </row>
    <row r="33" spans="3:11" s="74" customFormat="1" ht="30" customHeight="1" x14ac:dyDescent="0.3">
      <c r="C33" s="288"/>
      <c r="D33" s="286" t="s">
        <v>522</v>
      </c>
      <c r="E33" s="182" t="s">
        <v>841</v>
      </c>
      <c r="F33" s="182" t="s">
        <v>847</v>
      </c>
      <c r="G33" s="289" t="s">
        <v>887</v>
      </c>
      <c r="H33" s="287">
        <v>26369</v>
      </c>
    </row>
    <row r="34" spans="3:11" s="74" customFormat="1" ht="30" customHeight="1" x14ac:dyDescent="0.3">
      <c r="C34" s="288"/>
      <c r="D34" s="286" t="s">
        <v>522</v>
      </c>
      <c r="E34" s="182" t="s">
        <v>841</v>
      </c>
      <c r="F34" s="182" t="s">
        <v>848</v>
      </c>
      <c r="G34" s="289" t="s">
        <v>887</v>
      </c>
      <c r="H34" s="287">
        <v>1869545.79</v>
      </c>
    </row>
    <row r="35" spans="3:11" s="74" customFormat="1" ht="28.5" customHeight="1" x14ac:dyDescent="0.3">
      <c r="C35" s="479"/>
      <c r="D35" s="286" t="s">
        <v>522</v>
      </c>
      <c r="E35" s="182" t="s">
        <v>841</v>
      </c>
      <c r="F35" s="182" t="s">
        <v>849</v>
      </c>
      <c r="G35" s="289" t="s">
        <v>888</v>
      </c>
      <c r="H35" s="287">
        <v>78178.41</v>
      </c>
    </row>
    <row r="36" spans="3:11" s="74" customFormat="1" ht="30" customHeight="1" x14ac:dyDescent="0.3">
      <c r="C36" s="479"/>
      <c r="D36" s="286" t="s">
        <v>522</v>
      </c>
      <c r="E36" s="182" t="s">
        <v>889</v>
      </c>
      <c r="F36" s="182"/>
      <c r="G36" s="289" t="s">
        <v>887</v>
      </c>
      <c r="H36" s="287">
        <v>177000</v>
      </c>
    </row>
    <row r="37" spans="3:11" s="74" customFormat="1" ht="30" customHeight="1" x14ac:dyDescent="0.3">
      <c r="C37" s="479"/>
      <c r="D37" s="286" t="s">
        <v>522</v>
      </c>
      <c r="E37" s="182" t="s">
        <v>890</v>
      </c>
      <c r="F37" s="182" t="s">
        <v>850</v>
      </c>
      <c r="G37" s="289" t="s">
        <v>887</v>
      </c>
      <c r="H37" s="287">
        <v>38721</v>
      </c>
    </row>
    <row r="38" spans="3:11" s="74" customFormat="1" ht="30" customHeight="1" x14ac:dyDescent="0.3">
      <c r="C38" s="479"/>
      <c r="D38" s="286" t="s">
        <v>522</v>
      </c>
      <c r="E38" s="182" t="s">
        <v>841</v>
      </c>
      <c r="F38" s="182" t="s">
        <v>851</v>
      </c>
      <c r="G38" s="289" t="s">
        <v>891</v>
      </c>
      <c r="H38" s="287">
        <v>3309498.76</v>
      </c>
    </row>
    <row r="39" spans="3:11" s="74" customFormat="1" ht="30" customHeight="1" x14ac:dyDescent="0.3">
      <c r="C39" s="479"/>
      <c r="D39" s="286" t="s">
        <v>522</v>
      </c>
      <c r="E39" s="182" t="s">
        <v>841</v>
      </c>
      <c r="F39" s="182" t="s">
        <v>848</v>
      </c>
      <c r="G39" s="289" t="s">
        <v>892</v>
      </c>
      <c r="H39" s="287" t="s">
        <v>893</v>
      </c>
    </row>
    <row r="40" spans="3:11" s="74" customFormat="1" ht="30" customHeight="1" x14ac:dyDescent="0.3">
      <c r="C40" s="479"/>
      <c r="D40" s="286" t="s">
        <v>522</v>
      </c>
      <c r="E40" s="182" t="s">
        <v>841</v>
      </c>
      <c r="F40" s="182" t="s">
        <v>842</v>
      </c>
      <c r="G40" s="289" t="s">
        <v>894</v>
      </c>
      <c r="H40" s="285">
        <v>437.87</v>
      </c>
    </row>
    <row r="41" spans="3:11" s="74" customFormat="1" ht="30" customHeight="1" x14ac:dyDescent="0.3">
      <c r="C41" s="479"/>
      <c r="D41" s="286" t="s">
        <v>522</v>
      </c>
      <c r="E41" s="182" t="s">
        <v>850</v>
      </c>
      <c r="F41" s="182"/>
      <c r="G41" s="289"/>
      <c r="H41" s="287"/>
    </row>
    <row r="42" spans="3:11" s="74" customFormat="1" ht="30" customHeight="1" thickBot="1" x14ac:dyDescent="0.35">
      <c r="C42" s="480"/>
      <c r="D42" s="286" t="s">
        <v>522</v>
      </c>
      <c r="E42" s="182"/>
      <c r="F42" s="182"/>
      <c r="G42" s="289"/>
      <c r="H42" s="285"/>
    </row>
    <row r="43" spans="3:11" s="74" customFormat="1" ht="30" customHeight="1" x14ac:dyDescent="0.3">
      <c r="C43" s="183"/>
      <c r="D43" s="184"/>
      <c r="E43" s="182"/>
      <c r="F43" s="182"/>
      <c r="G43" s="355"/>
      <c r="H43" s="285"/>
    </row>
    <row r="44" spans="3:11" s="74" customFormat="1" ht="20.25" x14ac:dyDescent="0.3">
      <c r="C44" s="174"/>
      <c r="D44" s="175"/>
      <c r="E44" s="174"/>
      <c r="F44" s="174"/>
      <c r="G44" s="174"/>
      <c r="H44" s="290"/>
    </row>
    <row r="45" spans="3:11" ht="19.5" customHeight="1" x14ac:dyDescent="0.25">
      <c r="C45" s="26" t="s">
        <v>881</v>
      </c>
      <c r="D45" s="26"/>
      <c r="E45" s="26"/>
      <c r="G45" s="136" t="s">
        <v>813</v>
      </c>
      <c r="H45" s="188"/>
      <c r="I45" s="136"/>
      <c r="J45" s="136"/>
      <c r="K45" s="136"/>
    </row>
    <row r="46" spans="3:11" ht="20.25" x14ac:dyDescent="0.3">
      <c r="C46" s="174"/>
      <c r="D46" s="175"/>
      <c r="E46" s="174"/>
      <c r="F46" s="124" t="s">
        <v>742</v>
      </c>
      <c r="G46" s="174"/>
      <c r="H46" s="290"/>
    </row>
    <row r="47" spans="3:11" ht="20.25" x14ac:dyDescent="0.3">
      <c r="C47" s="174"/>
      <c r="D47" s="175"/>
      <c r="E47" s="174"/>
      <c r="F47" s="174"/>
      <c r="G47" s="174"/>
      <c r="H47" s="290"/>
    </row>
  </sheetData>
  <mergeCells count="6">
    <mergeCell ref="C40:C42"/>
    <mergeCell ref="C14:H14"/>
    <mergeCell ref="C21:C23"/>
    <mergeCell ref="C24:C26"/>
    <mergeCell ref="C27:C29"/>
    <mergeCell ref="C35:C39"/>
  </mergeCells>
  <pageMargins left="0.7" right="0.7" top="0.75" bottom="0.75" header="0.3" footer="0.3"/>
  <pageSetup scale="42" orientation="landscape" horizontalDpi="4294967294" verticalDpi="4294967294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5:I35"/>
  <sheetViews>
    <sheetView topLeftCell="A7" zoomScale="70" zoomScaleNormal="70" workbookViewId="0">
      <selection activeCell="B4" sqref="B4"/>
    </sheetView>
  </sheetViews>
  <sheetFormatPr defaultRowHeight="15.75" x14ac:dyDescent="0.25"/>
  <cols>
    <col min="1" max="1" width="9.140625" style="26"/>
    <col min="2" max="2" width="91.140625" style="26" customWidth="1"/>
    <col min="3" max="3" width="21.7109375" style="26" customWidth="1"/>
    <col min="4" max="4" width="18.5703125" style="26" bestFit="1" customWidth="1"/>
    <col min="5" max="5" width="22.42578125" style="26" bestFit="1" customWidth="1"/>
    <col min="6" max="6" width="13.7109375" style="26" customWidth="1"/>
    <col min="7" max="8" width="11.7109375" style="26" bestFit="1" customWidth="1"/>
    <col min="9" max="9" width="12.42578125" style="26" customWidth="1"/>
    <col min="10" max="16384" width="9.140625" style="26"/>
  </cols>
  <sheetData>
    <row r="5" spans="2:9" x14ac:dyDescent="0.25">
      <c r="B5" s="153" t="s">
        <v>855</v>
      </c>
      <c r="C5" s="154"/>
      <c r="D5" s="154"/>
      <c r="E5" s="154"/>
      <c r="F5" s="154"/>
      <c r="G5" s="154"/>
      <c r="H5" s="154"/>
      <c r="I5" s="155" t="s">
        <v>767</v>
      </c>
    </row>
    <row r="6" spans="2:9" x14ac:dyDescent="0.25">
      <c r="B6" s="153" t="s">
        <v>862</v>
      </c>
      <c r="C6" s="154"/>
      <c r="D6" s="154"/>
      <c r="E6" s="154"/>
      <c r="F6" s="154"/>
      <c r="G6" s="154"/>
      <c r="H6" s="154"/>
      <c r="I6" s="154"/>
    </row>
    <row r="7" spans="2:9" x14ac:dyDescent="0.25">
      <c r="B7" s="154"/>
      <c r="C7" s="154"/>
      <c r="D7" s="154"/>
      <c r="E7" s="154"/>
      <c r="F7" s="154"/>
      <c r="G7" s="154"/>
      <c r="H7" s="154"/>
      <c r="I7" s="154"/>
    </row>
    <row r="8" spans="2:9" x14ac:dyDescent="0.25">
      <c r="B8" s="487" t="s">
        <v>777</v>
      </c>
      <c r="C8" s="487"/>
      <c r="D8" s="487"/>
      <c r="E8" s="487"/>
      <c r="F8" s="154"/>
      <c r="G8" s="154"/>
      <c r="H8" s="154"/>
      <c r="I8" s="154"/>
    </row>
    <row r="9" spans="2:9" ht="16.5" thickBot="1" x14ac:dyDescent="0.3">
      <c r="B9" s="154"/>
      <c r="C9" s="154"/>
      <c r="D9" s="154"/>
      <c r="E9" s="154"/>
      <c r="F9" s="154"/>
      <c r="G9" s="154"/>
      <c r="H9" s="154"/>
      <c r="I9" s="154"/>
    </row>
    <row r="10" spans="2:9" ht="16.5" thickBot="1" x14ac:dyDescent="0.3">
      <c r="B10" s="488"/>
      <c r="C10" s="489"/>
      <c r="D10" s="490" t="s">
        <v>366</v>
      </c>
      <c r="E10" s="491"/>
      <c r="F10" s="491"/>
      <c r="G10" s="491"/>
      <c r="H10" s="491"/>
      <c r="I10" s="492"/>
    </row>
    <row r="11" spans="2:9" ht="19.5" customHeight="1" thickBot="1" x14ac:dyDescent="0.3">
      <c r="B11" s="493" t="s">
        <v>805</v>
      </c>
      <c r="C11" s="494"/>
      <c r="D11" s="156" t="s">
        <v>794</v>
      </c>
      <c r="E11" s="157" t="s">
        <v>795</v>
      </c>
      <c r="F11" s="158" t="s">
        <v>778</v>
      </c>
      <c r="G11" s="158" t="s">
        <v>779</v>
      </c>
      <c r="H11" s="158" t="s">
        <v>780</v>
      </c>
      <c r="I11" s="158" t="s">
        <v>781</v>
      </c>
    </row>
    <row r="12" spans="2:9" ht="19.5" customHeight="1" x14ac:dyDescent="0.25">
      <c r="B12" s="495" t="s">
        <v>782</v>
      </c>
      <c r="C12" s="496"/>
      <c r="D12" s="159"/>
      <c r="E12" s="160"/>
      <c r="F12" s="161"/>
      <c r="G12" s="161"/>
      <c r="H12" s="161"/>
      <c r="I12" s="161"/>
    </row>
    <row r="13" spans="2:9" ht="19.5" customHeight="1" x14ac:dyDescent="0.25">
      <c r="B13" s="495" t="s">
        <v>783</v>
      </c>
      <c r="C13" s="496"/>
      <c r="D13" s="162"/>
      <c r="E13" s="163"/>
      <c r="F13" s="164"/>
      <c r="G13" s="164"/>
      <c r="H13" s="164"/>
      <c r="I13" s="164"/>
    </row>
    <row r="14" spans="2:9" ht="19.5" customHeight="1" x14ac:dyDescent="0.25">
      <c r="B14" s="495" t="s">
        <v>806</v>
      </c>
      <c r="C14" s="496"/>
      <c r="D14" s="162"/>
      <c r="E14" s="163"/>
      <c r="F14" s="164"/>
      <c r="G14" s="164"/>
      <c r="H14" s="164"/>
      <c r="I14" s="164"/>
    </row>
    <row r="15" spans="2:9" ht="19.5" customHeight="1" thickBot="1" x14ac:dyDescent="0.3">
      <c r="B15" s="497" t="s">
        <v>784</v>
      </c>
      <c r="C15" s="498"/>
      <c r="D15" s="165"/>
      <c r="E15" s="166"/>
      <c r="F15" s="167"/>
      <c r="G15" s="167"/>
      <c r="H15" s="167"/>
      <c r="I15" s="167"/>
    </row>
    <row r="16" spans="2:9" ht="19.5" customHeight="1" x14ac:dyDescent="0.25">
      <c r="B16" s="154"/>
      <c r="C16" s="154"/>
      <c r="D16" s="154"/>
      <c r="E16" s="154"/>
      <c r="F16" s="154"/>
      <c r="G16" s="154"/>
      <c r="H16" s="154"/>
      <c r="I16" s="154"/>
    </row>
    <row r="17" spans="2:9" ht="147" customHeight="1" x14ac:dyDescent="0.25">
      <c r="B17" s="499" t="s">
        <v>807</v>
      </c>
      <c r="C17" s="499"/>
      <c r="D17" s="499"/>
      <c r="E17" s="499"/>
      <c r="F17" s="499"/>
      <c r="G17" s="499"/>
      <c r="H17" s="499"/>
      <c r="I17" s="499"/>
    </row>
    <row r="18" spans="2:9" ht="16.5" thickBot="1" x14ac:dyDescent="0.3">
      <c r="B18" s="154"/>
      <c r="C18" s="154"/>
      <c r="D18" s="154"/>
      <c r="E18" s="500"/>
      <c r="F18" s="500"/>
      <c r="G18" s="154"/>
      <c r="H18" s="154"/>
      <c r="I18" s="154"/>
    </row>
    <row r="19" spans="2:9" ht="16.5" thickBot="1" x14ac:dyDescent="0.3">
      <c r="B19" s="501" t="s">
        <v>785</v>
      </c>
      <c r="C19" s="502"/>
      <c r="D19" s="503" t="s">
        <v>366</v>
      </c>
      <c r="E19" s="491"/>
      <c r="F19" s="491"/>
      <c r="G19" s="491"/>
      <c r="H19" s="491"/>
      <c r="I19" s="492"/>
    </row>
    <row r="20" spans="2:9" ht="16.5" thickBot="1" x14ac:dyDescent="0.3">
      <c r="B20" s="507"/>
      <c r="C20" s="508"/>
      <c r="D20" s="156" t="s">
        <v>794</v>
      </c>
      <c r="E20" s="157" t="s">
        <v>795</v>
      </c>
      <c r="F20" s="157" t="s">
        <v>778</v>
      </c>
      <c r="G20" s="157" t="s">
        <v>779</v>
      </c>
      <c r="H20" s="157" t="s">
        <v>780</v>
      </c>
      <c r="I20" s="158" t="s">
        <v>781</v>
      </c>
    </row>
    <row r="21" spans="2:9" x14ac:dyDescent="0.25">
      <c r="B21" s="509" t="s">
        <v>786</v>
      </c>
      <c r="C21" s="510"/>
      <c r="D21" s="169"/>
      <c r="E21" s="160"/>
      <c r="F21" s="160"/>
      <c r="G21" s="160"/>
      <c r="H21" s="160"/>
      <c r="I21" s="161"/>
    </row>
    <row r="22" spans="2:9" x14ac:dyDescent="0.25">
      <c r="B22" s="511" t="s">
        <v>787</v>
      </c>
      <c r="C22" s="512"/>
      <c r="D22" s="170"/>
      <c r="E22" s="163"/>
      <c r="F22" s="163"/>
      <c r="G22" s="163"/>
      <c r="H22" s="163"/>
      <c r="I22" s="164"/>
    </row>
    <row r="23" spans="2:9" x14ac:dyDescent="0.25">
      <c r="B23" s="509" t="s">
        <v>788</v>
      </c>
      <c r="C23" s="510"/>
      <c r="D23" s="168"/>
      <c r="E23" s="163"/>
      <c r="F23" s="163"/>
      <c r="G23" s="163"/>
      <c r="H23" s="163"/>
      <c r="I23" s="164"/>
    </row>
    <row r="24" spans="2:9" x14ac:dyDescent="0.25">
      <c r="B24" s="509" t="s">
        <v>789</v>
      </c>
      <c r="C24" s="510"/>
      <c r="D24" s="168"/>
      <c r="E24" s="163"/>
      <c r="F24" s="163"/>
      <c r="G24" s="163"/>
      <c r="H24" s="163"/>
      <c r="I24" s="164"/>
    </row>
    <row r="25" spans="2:9" x14ac:dyDescent="0.25">
      <c r="B25" s="509" t="s">
        <v>790</v>
      </c>
      <c r="C25" s="510"/>
      <c r="D25" s="168"/>
      <c r="E25" s="163"/>
      <c r="F25" s="163"/>
      <c r="G25" s="163"/>
      <c r="H25" s="163"/>
      <c r="I25" s="164"/>
    </row>
    <row r="26" spans="2:9" ht="16.5" thickBot="1" x14ac:dyDescent="0.3">
      <c r="B26" s="504" t="s">
        <v>791</v>
      </c>
      <c r="C26" s="505"/>
      <c r="D26" s="171"/>
      <c r="E26" s="166"/>
      <c r="F26" s="166"/>
      <c r="G26" s="166"/>
      <c r="H26" s="166"/>
      <c r="I26" s="167"/>
    </row>
    <row r="27" spans="2:9" x14ac:dyDescent="0.25">
      <c r="B27" s="172"/>
      <c r="C27" s="172"/>
      <c r="D27" s="172"/>
      <c r="E27" s="173"/>
      <c r="F27" s="154"/>
      <c r="G27" s="154"/>
      <c r="H27" s="154"/>
      <c r="I27" s="154"/>
    </row>
    <row r="28" spans="2:9" ht="106.5" customHeight="1" x14ac:dyDescent="0.25">
      <c r="B28" s="506" t="s">
        <v>792</v>
      </c>
      <c r="C28" s="506"/>
      <c r="D28" s="506"/>
      <c r="E28" s="506"/>
      <c r="F28" s="506"/>
      <c r="G28" s="506"/>
      <c r="H28" s="506"/>
      <c r="I28" s="506"/>
    </row>
    <row r="29" spans="2:9" x14ac:dyDescent="0.25">
      <c r="B29" s="26" t="s">
        <v>860</v>
      </c>
      <c r="E29" s="413" t="s">
        <v>814</v>
      </c>
      <c r="F29" s="413"/>
      <c r="G29" s="413"/>
      <c r="H29" s="413"/>
      <c r="I29" s="413"/>
    </row>
    <row r="30" spans="2:9" ht="20.25" x14ac:dyDescent="0.3">
      <c r="B30" s="174"/>
      <c r="C30" s="124" t="s">
        <v>742</v>
      </c>
      <c r="D30" s="174"/>
      <c r="F30" s="174"/>
      <c r="G30" s="174"/>
    </row>
    <row r="31" spans="2:9" x14ac:dyDescent="0.25">
      <c r="B31" s="135"/>
      <c r="C31" s="135"/>
      <c r="D31" s="135"/>
      <c r="E31" s="135"/>
      <c r="G31" s="136"/>
    </row>
    <row r="32" spans="2:9" x14ac:dyDescent="0.25">
      <c r="B32" s="135"/>
      <c r="C32" s="135"/>
      <c r="D32" s="135"/>
      <c r="E32" s="135"/>
    </row>
    <row r="33" spans="2:5" x14ac:dyDescent="0.25">
      <c r="B33" s="135"/>
      <c r="C33" s="135"/>
      <c r="D33" s="135"/>
      <c r="E33" s="135"/>
    </row>
    <row r="34" spans="2:5" x14ac:dyDescent="0.25">
      <c r="B34" s="135"/>
      <c r="C34" s="135"/>
      <c r="D34" s="135"/>
      <c r="E34" s="135"/>
    </row>
    <row r="35" spans="2:5" ht="51" customHeight="1" x14ac:dyDescent="0.25">
      <c r="B35" s="135"/>
      <c r="C35" s="135"/>
      <c r="D35" s="135"/>
      <c r="E35" s="135"/>
    </row>
  </sheetData>
  <mergeCells count="21">
    <mergeCell ref="E29:I29"/>
    <mergeCell ref="B26:C26"/>
    <mergeCell ref="B28:I28"/>
    <mergeCell ref="B20:C20"/>
    <mergeCell ref="B21:C21"/>
    <mergeCell ref="B22:C22"/>
    <mergeCell ref="B23:C23"/>
    <mergeCell ref="B24:C24"/>
    <mergeCell ref="B25:C25"/>
    <mergeCell ref="B14:C14"/>
    <mergeCell ref="B15:C15"/>
    <mergeCell ref="B17:I17"/>
    <mergeCell ref="E18:F18"/>
    <mergeCell ref="B19:C19"/>
    <mergeCell ref="D19:I19"/>
    <mergeCell ref="B8:E8"/>
    <mergeCell ref="B10:C10"/>
    <mergeCell ref="D10:I10"/>
    <mergeCell ref="B11:C11"/>
    <mergeCell ref="B12:C12"/>
    <mergeCell ref="B13:C13"/>
  </mergeCells>
  <pageMargins left="0.7" right="0.7" top="0.75" bottom="0.75" header="0.3" footer="0.3"/>
  <pageSetup paperSize="9" scale="63" orientation="landscape" horizontalDpi="4294967294" verticalDpi="4294967294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7"/>
  <sheetViews>
    <sheetView view="pageBreakPreview" zoomScale="60" zoomScaleNormal="100" workbookViewId="0">
      <selection activeCell="C66" sqref="C66"/>
    </sheetView>
  </sheetViews>
  <sheetFormatPr defaultRowHeight="15.75" x14ac:dyDescent="0.25"/>
  <cols>
    <col min="1" max="2" width="9.140625" style="60"/>
    <col min="3" max="4" width="13.5703125" style="60" customWidth="1"/>
    <col min="5" max="5" width="73.140625" style="60" customWidth="1"/>
    <col min="6" max="6" width="30.42578125" style="60" customWidth="1"/>
    <col min="7" max="7" width="21.42578125" style="60" customWidth="1"/>
    <col min="8" max="8" width="29.140625" style="60" customWidth="1"/>
    <col min="9" max="9" width="23.140625" style="60" customWidth="1"/>
    <col min="10" max="10" width="26" style="60" customWidth="1"/>
    <col min="11" max="11" width="20.42578125" style="60" customWidth="1"/>
    <col min="12" max="12" width="7.140625" style="60" customWidth="1"/>
    <col min="13" max="16384" width="9.140625" style="60"/>
  </cols>
  <sheetData>
    <row r="1" spans="3:17" ht="15.75" customHeight="1" x14ac:dyDescent="0.25"/>
    <row r="2" spans="3:17" ht="15.75" customHeight="1" x14ac:dyDescent="0.25"/>
    <row r="3" spans="3:17" ht="15.75" customHeight="1" x14ac:dyDescent="0.25">
      <c r="I3" s="191"/>
    </row>
    <row r="4" spans="3:17" ht="15.75" customHeight="1" x14ac:dyDescent="0.25">
      <c r="C4" s="1" t="s">
        <v>855</v>
      </c>
      <c r="I4" s="191" t="s">
        <v>793</v>
      </c>
    </row>
    <row r="5" spans="3:17" ht="15.75" customHeight="1" x14ac:dyDescent="0.25">
      <c r="C5" s="1" t="s">
        <v>862</v>
      </c>
      <c r="I5" s="191"/>
    </row>
    <row r="6" spans="3:17" ht="15.75" customHeight="1" x14ac:dyDescent="0.25"/>
    <row r="7" spans="3:17" ht="15" customHeight="1" x14ac:dyDescent="0.25">
      <c r="C7" s="513" t="s">
        <v>136</v>
      </c>
      <c r="D7" s="513"/>
      <c r="E7" s="514"/>
      <c r="F7" s="514"/>
      <c r="G7" s="514"/>
      <c r="H7" s="514"/>
      <c r="I7" s="514"/>
      <c r="J7" s="192"/>
      <c r="K7" s="192"/>
    </row>
    <row r="8" spans="3:17" ht="15" customHeight="1" x14ac:dyDescent="0.25">
      <c r="C8" s="514"/>
      <c r="D8" s="514"/>
      <c r="E8" s="514"/>
      <c r="F8" s="514"/>
      <c r="G8" s="514"/>
      <c r="H8" s="514"/>
      <c r="I8" s="514"/>
      <c r="J8" s="192"/>
      <c r="K8" s="192"/>
    </row>
    <row r="10" spans="3:17" x14ac:dyDescent="0.25">
      <c r="E10" s="61"/>
      <c r="F10" s="61"/>
      <c r="G10" s="61"/>
      <c r="H10" s="61"/>
      <c r="I10" s="62" t="s">
        <v>4</v>
      </c>
      <c r="J10" s="61"/>
      <c r="K10" s="62"/>
    </row>
    <row r="11" spans="3:17" s="195" customFormat="1" ht="42.75" customHeight="1" x14ac:dyDescent="0.2">
      <c r="C11" s="63" t="s">
        <v>137</v>
      </c>
      <c r="D11" s="63" t="s">
        <v>172</v>
      </c>
      <c r="E11" s="63" t="s">
        <v>138</v>
      </c>
      <c r="F11" s="63" t="s">
        <v>173</v>
      </c>
      <c r="G11" s="63" t="s">
        <v>695</v>
      </c>
      <c r="H11" s="116" t="s">
        <v>696</v>
      </c>
      <c r="I11" s="64" t="s">
        <v>697</v>
      </c>
      <c r="J11" s="193" t="s">
        <v>8</v>
      </c>
      <c r="K11" s="194"/>
    </row>
    <row r="12" spans="3:17" s="195" customFormat="1" ht="35.25" customHeight="1" x14ac:dyDescent="0.2">
      <c r="C12" s="63">
        <v>1</v>
      </c>
      <c r="D12" s="63">
        <v>2</v>
      </c>
      <c r="E12" s="63">
        <v>3</v>
      </c>
      <c r="F12" s="63"/>
      <c r="G12" s="63">
        <v>4</v>
      </c>
      <c r="H12" s="63">
        <v>5</v>
      </c>
      <c r="I12" s="64" t="s">
        <v>698</v>
      </c>
      <c r="J12" s="193"/>
      <c r="K12" s="194"/>
      <c r="Q12" s="195" t="s">
        <v>852</v>
      </c>
    </row>
    <row r="13" spans="3:17" s="195" customFormat="1" ht="15" customHeight="1" x14ac:dyDescent="0.2">
      <c r="C13" s="63"/>
      <c r="D13" s="63"/>
      <c r="E13" s="65" t="s">
        <v>101</v>
      </c>
      <c r="F13" s="65"/>
      <c r="G13" s="65"/>
      <c r="H13" s="65"/>
      <c r="I13" s="64"/>
      <c r="J13" s="193"/>
      <c r="K13" s="194"/>
    </row>
    <row r="14" spans="3:17" x14ac:dyDescent="0.25">
      <c r="C14" s="196" t="s">
        <v>82</v>
      </c>
      <c r="D14" s="196"/>
      <c r="E14" s="197" t="s">
        <v>174</v>
      </c>
      <c r="F14" s="198" t="s">
        <v>699</v>
      </c>
      <c r="G14" s="312">
        <v>2419</v>
      </c>
      <c r="H14" s="312"/>
      <c r="I14" s="313">
        <v>2419</v>
      </c>
      <c r="J14" s="201"/>
      <c r="K14" s="202"/>
    </row>
    <row r="15" spans="3:17" x14ac:dyDescent="0.25">
      <c r="C15" s="203" t="s">
        <v>139</v>
      </c>
      <c r="D15" s="203"/>
      <c r="E15" s="204" t="s">
        <v>176</v>
      </c>
      <c r="F15" s="205"/>
      <c r="G15" s="314"/>
      <c r="H15" s="314"/>
      <c r="I15" s="314"/>
      <c r="J15" s="61"/>
      <c r="K15" s="207"/>
    </row>
    <row r="16" spans="3:17" x14ac:dyDescent="0.25">
      <c r="C16" s="203" t="s">
        <v>140</v>
      </c>
      <c r="D16" s="203"/>
      <c r="E16" s="204" t="s">
        <v>177</v>
      </c>
      <c r="F16" s="205"/>
      <c r="G16" s="314"/>
      <c r="H16" s="314"/>
      <c r="I16" s="314"/>
      <c r="J16" s="208"/>
      <c r="K16" s="202"/>
    </row>
    <row r="17" spans="1:11" x14ac:dyDescent="0.25">
      <c r="C17" s="203" t="s">
        <v>141</v>
      </c>
      <c r="D17" s="203"/>
      <c r="E17" s="204" t="s">
        <v>178</v>
      </c>
      <c r="F17" s="205"/>
      <c r="G17" s="314"/>
      <c r="H17" s="314"/>
      <c r="I17" s="314"/>
      <c r="J17" s="61"/>
      <c r="K17" s="207"/>
    </row>
    <row r="18" spans="1:11" x14ac:dyDescent="0.25">
      <c r="C18" s="203" t="s">
        <v>179</v>
      </c>
      <c r="D18" s="203"/>
      <c r="E18" s="204" t="s">
        <v>180</v>
      </c>
      <c r="F18" s="205"/>
      <c r="G18" s="314">
        <v>2419</v>
      </c>
      <c r="H18" s="314"/>
      <c r="I18" s="314">
        <v>2419</v>
      </c>
      <c r="J18" s="61"/>
      <c r="K18" s="207"/>
    </row>
    <row r="19" spans="1:11" ht="31.5" x14ac:dyDescent="0.25">
      <c r="C19" s="209" t="s">
        <v>83</v>
      </c>
      <c r="D19" s="210"/>
      <c r="E19" s="197" t="s">
        <v>181</v>
      </c>
      <c r="F19" s="198" t="s">
        <v>700</v>
      </c>
      <c r="G19" s="199">
        <v>0</v>
      </c>
      <c r="H19" s="199">
        <v>0</v>
      </c>
      <c r="I19" s="200">
        <v>0</v>
      </c>
      <c r="J19" s="211"/>
      <c r="K19" s="202"/>
    </row>
    <row r="20" spans="1:11" x14ac:dyDescent="0.25">
      <c r="C20" s="203" t="s">
        <v>142</v>
      </c>
      <c r="D20" s="203"/>
      <c r="E20" s="204" t="s">
        <v>176</v>
      </c>
      <c r="F20" s="205"/>
      <c r="G20" s="317"/>
      <c r="H20" s="317"/>
      <c r="I20" s="206"/>
      <c r="J20" s="212"/>
      <c r="K20" s="207"/>
    </row>
    <row r="21" spans="1:11" x14ac:dyDescent="0.25">
      <c r="A21" s="60">
        <f>+G29</f>
        <v>61508</v>
      </c>
      <c r="C21" s="203" t="s">
        <v>143</v>
      </c>
      <c r="D21" s="203"/>
      <c r="E21" s="204" t="s">
        <v>177</v>
      </c>
      <c r="F21" s="205"/>
      <c r="G21" s="317"/>
      <c r="H21" s="317"/>
      <c r="I21" s="206"/>
      <c r="J21" s="61"/>
      <c r="K21" s="207"/>
    </row>
    <row r="22" spans="1:11" x14ac:dyDescent="0.25">
      <c r="C22" s="203" t="s">
        <v>144</v>
      </c>
      <c r="D22" s="203"/>
      <c r="E22" s="204" t="s">
        <v>178</v>
      </c>
      <c r="F22" s="205"/>
      <c r="G22" s="317"/>
      <c r="H22" s="317"/>
      <c r="I22" s="206"/>
      <c r="J22" s="61"/>
      <c r="K22" s="207"/>
    </row>
    <row r="23" spans="1:11" x14ac:dyDescent="0.25">
      <c r="C23" s="203" t="s">
        <v>183</v>
      </c>
      <c r="D23" s="203"/>
      <c r="E23" s="204" t="s">
        <v>180</v>
      </c>
      <c r="F23" s="205"/>
      <c r="G23" s="317"/>
      <c r="H23" s="317"/>
      <c r="I23" s="206"/>
      <c r="J23" s="61"/>
      <c r="K23" s="207"/>
    </row>
    <row r="24" spans="1:11" x14ac:dyDescent="0.25">
      <c r="C24" s="213" t="s">
        <v>84</v>
      </c>
      <c r="D24" s="213"/>
      <c r="E24" s="214" t="s">
        <v>184</v>
      </c>
      <c r="F24" s="215" t="s">
        <v>701</v>
      </c>
      <c r="G24" s="216">
        <v>0</v>
      </c>
      <c r="H24" s="216">
        <v>0</v>
      </c>
      <c r="I24" s="200">
        <v>0</v>
      </c>
      <c r="J24" s="101"/>
      <c r="K24" s="202"/>
    </row>
    <row r="25" spans="1:11" x14ac:dyDescent="0.25">
      <c r="C25" s="217" t="s">
        <v>145</v>
      </c>
      <c r="D25" s="217"/>
      <c r="E25" s="218" t="s">
        <v>146</v>
      </c>
      <c r="F25" s="219"/>
      <c r="G25" s="318"/>
      <c r="H25" s="318"/>
      <c r="I25" s="200"/>
      <c r="J25" s="61"/>
      <c r="K25" s="207"/>
    </row>
    <row r="26" spans="1:11" x14ac:dyDescent="0.25">
      <c r="C26" s="217" t="s">
        <v>147</v>
      </c>
      <c r="D26" s="217"/>
      <c r="E26" s="218" t="s">
        <v>186</v>
      </c>
      <c r="F26" s="219"/>
      <c r="G26" s="318"/>
      <c r="H26" s="318"/>
      <c r="I26" s="200"/>
      <c r="J26" s="61"/>
      <c r="K26" s="207"/>
    </row>
    <row r="27" spans="1:11" x14ac:dyDescent="0.25">
      <c r="C27" s="217" t="s">
        <v>187</v>
      </c>
      <c r="D27" s="217"/>
      <c r="E27" s="218" t="s">
        <v>188</v>
      </c>
      <c r="F27" s="219"/>
      <c r="G27" s="318"/>
      <c r="H27" s="318"/>
      <c r="I27" s="200"/>
      <c r="J27" s="61"/>
      <c r="K27" s="207"/>
    </row>
    <row r="28" spans="1:11" x14ac:dyDescent="0.25">
      <c r="C28" s="217" t="s">
        <v>189</v>
      </c>
      <c r="D28" s="217"/>
      <c r="E28" s="218" t="s">
        <v>190</v>
      </c>
      <c r="F28" s="219"/>
      <c r="G28" s="318"/>
      <c r="H28" s="318"/>
      <c r="I28" s="200"/>
      <c r="J28" s="61"/>
      <c r="K28" s="207"/>
    </row>
    <row r="29" spans="1:11" ht="61.5" customHeight="1" x14ac:dyDescent="0.25">
      <c r="C29" s="220" t="s">
        <v>85</v>
      </c>
      <c r="D29" s="221"/>
      <c r="E29" s="222" t="s">
        <v>702</v>
      </c>
      <c r="F29" s="223" t="s">
        <v>703</v>
      </c>
      <c r="G29" s="315">
        <v>61508</v>
      </c>
      <c r="H29" s="315">
        <v>24839</v>
      </c>
      <c r="I29" s="313">
        <v>36669</v>
      </c>
      <c r="J29" s="61"/>
      <c r="K29" s="207"/>
    </row>
    <row r="30" spans="1:11" x14ac:dyDescent="0.25">
      <c r="C30" s="224" t="s">
        <v>148</v>
      </c>
      <c r="D30" s="203"/>
      <c r="E30" s="225" t="s">
        <v>192</v>
      </c>
      <c r="F30" s="226"/>
      <c r="G30" s="319">
        <v>20</v>
      </c>
      <c r="H30" s="319"/>
      <c r="I30" s="314">
        <v>20</v>
      </c>
      <c r="J30" s="61"/>
      <c r="K30" s="207"/>
    </row>
    <row r="31" spans="1:11" x14ac:dyDescent="0.25">
      <c r="C31" s="224" t="s">
        <v>149</v>
      </c>
      <c r="D31" s="203"/>
      <c r="E31" s="204" t="s">
        <v>193</v>
      </c>
      <c r="F31" s="205"/>
      <c r="G31" s="314">
        <v>2146</v>
      </c>
      <c r="H31" s="314"/>
      <c r="I31" s="314">
        <v>2146</v>
      </c>
      <c r="J31" s="101"/>
      <c r="K31" s="227"/>
    </row>
    <row r="32" spans="1:11" x14ac:dyDescent="0.25">
      <c r="C32" s="228" t="s">
        <v>150</v>
      </c>
      <c r="D32" s="217"/>
      <c r="E32" s="229" t="s">
        <v>704</v>
      </c>
      <c r="F32" s="219"/>
      <c r="G32" s="313">
        <v>58554</v>
      </c>
      <c r="H32" s="313">
        <v>24089</v>
      </c>
      <c r="I32" s="313">
        <v>34465</v>
      </c>
      <c r="J32" s="61"/>
      <c r="K32" s="61"/>
    </row>
    <row r="33" spans="3:11" ht="31.5" x14ac:dyDescent="0.25">
      <c r="C33" s="224" t="s">
        <v>151</v>
      </c>
      <c r="D33" s="203"/>
      <c r="E33" s="225" t="s">
        <v>705</v>
      </c>
      <c r="F33" s="205"/>
      <c r="G33" s="314">
        <v>788</v>
      </c>
      <c r="H33" s="314">
        <v>750</v>
      </c>
      <c r="I33" s="314">
        <v>38</v>
      </c>
      <c r="J33" s="61"/>
      <c r="K33" s="61"/>
    </row>
    <row r="34" spans="3:11" x14ac:dyDescent="0.25">
      <c r="C34" s="221" t="s">
        <v>86</v>
      </c>
      <c r="D34" s="221"/>
      <c r="E34" s="214" t="s">
        <v>195</v>
      </c>
      <c r="F34" s="230" t="s">
        <v>706</v>
      </c>
      <c r="G34" s="316">
        <v>2691</v>
      </c>
      <c r="H34" s="316"/>
      <c r="I34" s="313">
        <v>2691</v>
      </c>
      <c r="J34" s="61"/>
    </row>
    <row r="35" spans="3:11" x14ac:dyDescent="0.25">
      <c r="C35" s="224" t="s">
        <v>152</v>
      </c>
      <c r="D35" s="203"/>
      <c r="E35" s="225" t="s">
        <v>192</v>
      </c>
      <c r="F35" s="205"/>
      <c r="G35" s="314"/>
      <c r="H35" s="314"/>
      <c r="I35" s="314"/>
      <c r="J35" s="61"/>
    </row>
    <row r="36" spans="3:11" x14ac:dyDescent="0.25">
      <c r="C36" s="224" t="s">
        <v>153</v>
      </c>
      <c r="D36" s="203"/>
      <c r="E36" s="204" t="s">
        <v>193</v>
      </c>
      <c r="F36" s="205"/>
      <c r="G36" s="314"/>
      <c r="H36" s="314"/>
      <c r="I36" s="314"/>
      <c r="J36" s="61"/>
    </row>
    <row r="37" spans="3:11" x14ac:dyDescent="0.25">
      <c r="C37" s="228" t="s">
        <v>154</v>
      </c>
      <c r="D37" s="217"/>
      <c r="E37" s="229" t="s">
        <v>704</v>
      </c>
      <c r="F37" s="219"/>
      <c r="G37" s="313">
        <v>2691</v>
      </c>
      <c r="H37" s="313"/>
      <c r="I37" s="313">
        <v>2691</v>
      </c>
      <c r="J37" s="61"/>
    </row>
    <row r="38" spans="3:11" ht="31.5" x14ac:dyDescent="0.25">
      <c r="C38" s="228" t="s">
        <v>155</v>
      </c>
      <c r="D38" s="217"/>
      <c r="E38" s="225" t="s">
        <v>707</v>
      </c>
      <c r="F38" s="219"/>
      <c r="G38" s="218"/>
      <c r="H38" s="218"/>
      <c r="I38" s="200"/>
      <c r="J38" s="61"/>
    </row>
    <row r="39" spans="3:11" ht="21" customHeight="1" x14ac:dyDescent="0.25">
      <c r="C39" s="217" t="s">
        <v>156</v>
      </c>
      <c r="D39" s="231"/>
      <c r="E39" s="232" t="s">
        <v>194</v>
      </c>
      <c r="F39" s="233"/>
      <c r="G39" s="232"/>
      <c r="H39" s="232"/>
      <c r="I39" s="200"/>
      <c r="J39" s="61"/>
    </row>
    <row r="40" spans="3:11" ht="17.25" customHeight="1" x14ac:dyDescent="0.25">
      <c r="C40" s="203"/>
      <c r="D40" s="203"/>
      <c r="E40" s="65" t="s">
        <v>106</v>
      </c>
      <c r="F40" s="234"/>
      <c r="G40" s="65"/>
      <c r="H40" s="65"/>
      <c r="I40" s="235"/>
      <c r="J40" s="61"/>
    </row>
    <row r="41" spans="3:11" x14ac:dyDescent="0.25">
      <c r="C41" s="221" t="s">
        <v>87</v>
      </c>
      <c r="D41" s="221"/>
      <c r="E41" s="197" t="s">
        <v>196</v>
      </c>
      <c r="F41" s="198" t="s">
        <v>708</v>
      </c>
      <c r="G41" s="322">
        <v>963</v>
      </c>
      <c r="H41" s="322"/>
      <c r="I41" s="314">
        <v>963</v>
      </c>
      <c r="J41" s="61"/>
    </row>
    <row r="42" spans="3:11" x14ac:dyDescent="0.25">
      <c r="C42" s="203" t="s">
        <v>157</v>
      </c>
      <c r="D42" s="203"/>
      <c r="E42" s="204" t="s">
        <v>709</v>
      </c>
      <c r="F42" s="205"/>
      <c r="G42" s="314"/>
      <c r="H42" s="314"/>
      <c r="I42" s="314"/>
      <c r="J42" s="61"/>
    </row>
    <row r="43" spans="3:11" x14ac:dyDescent="0.25">
      <c r="C43" s="203" t="s">
        <v>197</v>
      </c>
      <c r="D43" s="203"/>
      <c r="E43" s="204" t="s">
        <v>710</v>
      </c>
      <c r="F43" s="205"/>
      <c r="G43" s="314"/>
      <c r="H43" s="314"/>
      <c r="I43" s="314"/>
      <c r="J43" s="61"/>
    </row>
    <row r="44" spans="3:11" x14ac:dyDescent="0.25">
      <c r="C44" s="203" t="s">
        <v>198</v>
      </c>
      <c r="D44" s="203"/>
      <c r="E44" s="204" t="s">
        <v>711</v>
      </c>
      <c r="F44" s="205"/>
      <c r="G44" s="314"/>
      <c r="H44" s="314"/>
      <c r="I44" s="314"/>
      <c r="J44" s="61"/>
    </row>
    <row r="45" spans="3:11" x14ac:dyDescent="0.25">
      <c r="C45" s="203" t="s">
        <v>712</v>
      </c>
      <c r="D45" s="203"/>
      <c r="E45" s="204" t="s">
        <v>713</v>
      </c>
      <c r="F45" s="205"/>
      <c r="G45" s="314"/>
      <c r="H45" s="314"/>
      <c r="I45" s="314"/>
      <c r="J45" s="61"/>
    </row>
    <row r="46" spans="3:11" x14ac:dyDescent="0.25">
      <c r="C46" s="221" t="s">
        <v>88</v>
      </c>
      <c r="D46" s="221"/>
      <c r="E46" s="197" t="s">
        <v>199</v>
      </c>
      <c r="F46" s="236" t="s">
        <v>714</v>
      </c>
      <c r="G46" s="323">
        <v>0</v>
      </c>
      <c r="H46" s="323"/>
      <c r="I46" s="314">
        <v>0</v>
      </c>
    </row>
    <row r="47" spans="3:11" x14ac:dyDescent="0.25">
      <c r="C47" s="203" t="s">
        <v>158</v>
      </c>
      <c r="D47" s="203"/>
      <c r="E47" s="225" t="s">
        <v>709</v>
      </c>
      <c r="F47" s="205"/>
      <c r="G47" s="314"/>
      <c r="H47" s="314"/>
      <c r="I47" s="314"/>
    </row>
    <row r="48" spans="3:11" x14ac:dyDescent="0.25">
      <c r="C48" s="203" t="s">
        <v>200</v>
      </c>
      <c r="D48" s="203"/>
      <c r="E48" s="225" t="s">
        <v>710</v>
      </c>
      <c r="F48" s="205"/>
      <c r="G48" s="314"/>
      <c r="H48" s="314"/>
      <c r="I48" s="314"/>
    </row>
    <row r="49" spans="3:9" x14ac:dyDescent="0.25">
      <c r="C49" s="203" t="s">
        <v>201</v>
      </c>
      <c r="D49" s="203"/>
      <c r="E49" s="204" t="s">
        <v>715</v>
      </c>
      <c r="F49" s="205"/>
      <c r="G49" s="314"/>
      <c r="H49" s="314"/>
      <c r="I49" s="314"/>
    </row>
    <row r="50" spans="3:9" ht="31.5" x14ac:dyDescent="0.25">
      <c r="C50" s="234" t="s">
        <v>89</v>
      </c>
      <c r="D50" s="217"/>
      <c r="E50" s="237" t="s">
        <v>716</v>
      </c>
      <c r="F50" s="236" t="s">
        <v>717</v>
      </c>
      <c r="G50" s="320">
        <v>46410</v>
      </c>
      <c r="H50" s="320"/>
      <c r="I50" s="313">
        <v>46410</v>
      </c>
    </row>
    <row r="51" spans="3:9" x14ac:dyDescent="0.25">
      <c r="C51" s="217" t="s">
        <v>159</v>
      </c>
      <c r="D51" s="217"/>
      <c r="E51" s="232" t="s">
        <v>718</v>
      </c>
      <c r="F51" s="219"/>
      <c r="G51" s="313"/>
      <c r="H51" s="313"/>
      <c r="I51" s="313"/>
    </row>
    <row r="52" spans="3:9" ht="31.5" x14ac:dyDescent="0.25">
      <c r="C52" s="217" t="s">
        <v>160</v>
      </c>
      <c r="D52" s="217"/>
      <c r="E52" s="232" t="s">
        <v>719</v>
      </c>
      <c r="F52" s="219"/>
      <c r="G52" s="313"/>
      <c r="H52" s="313"/>
      <c r="I52" s="313"/>
    </row>
    <row r="53" spans="3:9" x14ac:dyDescent="0.25">
      <c r="C53" s="217" t="s">
        <v>161</v>
      </c>
      <c r="D53" s="217"/>
      <c r="E53" s="218" t="s">
        <v>720</v>
      </c>
      <c r="F53" s="219"/>
      <c r="G53" s="313"/>
      <c r="H53" s="313"/>
      <c r="I53" s="313"/>
    </row>
    <row r="54" spans="3:9" x14ac:dyDescent="0.25">
      <c r="C54" s="220" t="s">
        <v>90</v>
      </c>
      <c r="D54" s="221"/>
      <c r="E54" s="237" t="s">
        <v>202</v>
      </c>
      <c r="F54" s="238" t="s">
        <v>721</v>
      </c>
      <c r="G54" s="324">
        <v>457204</v>
      </c>
      <c r="H54" s="324"/>
      <c r="I54" s="314">
        <v>457204</v>
      </c>
    </row>
    <row r="55" spans="3:9" x14ac:dyDescent="0.25">
      <c r="C55" s="203" t="s">
        <v>162</v>
      </c>
      <c r="D55" s="203"/>
      <c r="E55" s="225" t="s">
        <v>203</v>
      </c>
      <c r="F55" s="226"/>
      <c r="G55" s="319"/>
      <c r="H55" s="319"/>
      <c r="I55" s="314"/>
    </row>
    <row r="56" spans="3:9" x14ac:dyDescent="0.25">
      <c r="C56" s="203" t="s">
        <v>163</v>
      </c>
      <c r="D56" s="203"/>
      <c r="E56" s="204" t="s">
        <v>204</v>
      </c>
      <c r="F56" s="205"/>
      <c r="G56" s="314"/>
      <c r="H56" s="314"/>
      <c r="I56" s="314"/>
    </row>
    <row r="57" spans="3:9" ht="17.25" customHeight="1" x14ac:dyDescent="0.25">
      <c r="C57" s="217" t="s">
        <v>164</v>
      </c>
      <c r="D57" s="217"/>
      <c r="E57" s="106" t="s">
        <v>722</v>
      </c>
      <c r="F57" s="219"/>
      <c r="G57" s="313"/>
      <c r="H57" s="313"/>
      <c r="I57" s="313"/>
    </row>
    <row r="58" spans="3:9" ht="16.5" customHeight="1" x14ac:dyDescent="0.25">
      <c r="C58" s="203" t="s">
        <v>165</v>
      </c>
      <c r="D58" s="203"/>
      <c r="E58" s="204" t="s">
        <v>205</v>
      </c>
      <c r="F58" s="205"/>
      <c r="G58" s="314"/>
      <c r="H58" s="314"/>
      <c r="I58" s="314"/>
    </row>
    <row r="59" spans="3:9" x14ac:dyDescent="0.25">
      <c r="C59" s="221" t="s">
        <v>91</v>
      </c>
      <c r="D59" s="221"/>
      <c r="E59" s="214" t="s">
        <v>206</v>
      </c>
      <c r="F59" s="239" t="s">
        <v>723</v>
      </c>
      <c r="G59" s="321">
        <v>217618</v>
      </c>
      <c r="H59" s="321"/>
      <c r="I59" s="314">
        <v>217618</v>
      </c>
    </row>
    <row r="60" spans="3:9" x14ac:dyDescent="0.25">
      <c r="C60" s="224" t="s">
        <v>207</v>
      </c>
      <c r="D60" s="203"/>
      <c r="E60" s="225" t="s">
        <v>203</v>
      </c>
      <c r="F60" s="205"/>
      <c r="G60" s="314"/>
      <c r="H60" s="314"/>
      <c r="I60" s="314"/>
    </row>
    <row r="61" spans="3:9" x14ac:dyDescent="0.25">
      <c r="C61" s="224" t="s">
        <v>208</v>
      </c>
      <c r="D61" s="203"/>
      <c r="E61" s="204" t="s">
        <v>204</v>
      </c>
      <c r="F61" s="205"/>
      <c r="G61" s="314"/>
      <c r="H61" s="314"/>
      <c r="I61" s="314"/>
    </row>
    <row r="62" spans="3:9" x14ac:dyDescent="0.25">
      <c r="C62" s="228" t="s">
        <v>209</v>
      </c>
      <c r="D62" s="217"/>
      <c r="E62" s="229" t="s">
        <v>724</v>
      </c>
      <c r="F62" s="219"/>
      <c r="G62" s="313"/>
      <c r="H62" s="313"/>
      <c r="I62" s="313"/>
    </row>
    <row r="63" spans="3:9" ht="31.5" x14ac:dyDescent="0.25">
      <c r="C63" s="228" t="s">
        <v>210</v>
      </c>
      <c r="D63" s="217"/>
      <c r="E63" s="106" t="s">
        <v>725</v>
      </c>
      <c r="F63" s="219"/>
      <c r="G63" s="313"/>
      <c r="H63" s="313"/>
      <c r="I63" s="313"/>
    </row>
    <row r="64" spans="3:9" x14ac:dyDescent="0.25">
      <c r="C64" s="224" t="s">
        <v>211</v>
      </c>
      <c r="D64" s="203"/>
      <c r="E64" s="204" t="s">
        <v>726</v>
      </c>
      <c r="F64" s="205"/>
      <c r="G64" s="314"/>
      <c r="H64" s="314"/>
      <c r="I64" s="314"/>
    </row>
    <row r="66" spans="3:6" x14ac:dyDescent="0.25">
      <c r="C66" s="240" t="s">
        <v>871</v>
      </c>
      <c r="F66" s="60" t="s">
        <v>816</v>
      </c>
    </row>
    <row r="67" spans="3:6" x14ac:dyDescent="0.25">
      <c r="E67" s="241" t="s">
        <v>815</v>
      </c>
    </row>
  </sheetData>
  <mergeCells count="1">
    <mergeCell ref="C7:I8"/>
  </mergeCells>
  <phoneticPr fontId="10" type="noConversion"/>
  <pageMargins left="0.25" right="0.17" top="0.31" bottom="0.31" header="0.3" footer="0.3"/>
  <pageSetup scale="44" orientation="landscape" horizontalDpi="4294967294" verticalDpi="4294967294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  <pageSetup paperSize="9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231"/>
  <sheetViews>
    <sheetView topLeftCell="B1" zoomScale="60" zoomScaleNormal="60" workbookViewId="0">
      <selection activeCell="C152" sqref="C152"/>
    </sheetView>
  </sheetViews>
  <sheetFormatPr defaultRowHeight="18.75" x14ac:dyDescent="0.2"/>
  <cols>
    <col min="1" max="1" width="9.140625" style="82"/>
    <col min="2" max="2" width="32.42578125" style="82" customWidth="1"/>
    <col min="3" max="3" width="74.140625" style="82" customWidth="1"/>
    <col min="4" max="4" width="9.85546875" style="82" customWidth="1"/>
    <col min="5" max="7" width="20.7109375" style="82" customWidth="1"/>
    <col min="8" max="8" width="20.7109375" style="265" customWidth="1"/>
    <col min="9" max="9" width="20.7109375" style="266" customWidth="1"/>
    <col min="10" max="16384" width="9.140625" style="82"/>
  </cols>
  <sheetData>
    <row r="2" spans="2:12" s="74" customFormat="1" x14ac:dyDescent="0.3">
      <c r="B2" s="45" t="s">
        <v>859</v>
      </c>
      <c r="C2" s="82"/>
      <c r="D2" s="82"/>
    </row>
    <row r="3" spans="2:12" s="74" customFormat="1" x14ac:dyDescent="0.3">
      <c r="B3" s="45" t="s">
        <v>862</v>
      </c>
      <c r="C3" s="82"/>
      <c r="D3" s="82"/>
      <c r="I3" s="264" t="s">
        <v>808</v>
      </c>
    </row>
    <row r="5" spans="2:12" ht="30" customHeight="1" x14ac:dyDescent="0.2">
      <c r="B5" s="399" t="s">
        <v>870</v>
      </c>
      <c r="C5" s="400"/>
      <c r="D5" s="400"/>
      <c r="E5" s="400"/>
      <c r="F5" s="400"/>
      <c r="G5" s="400"/>
      <c r="H5" s="400"/>
      <c r="I5" s="267"/>
    </row>
    <row r="6" spans="2:12" ht="26.25" customHeight="1" thickBot="1" x14ac:dyDescent="0.25">
      <c r="B6" s="268"/>
      <c r="C6" s="269"/>
      <c r="D6" s="269"/>
      <c r="E6" s="269"/>
      <c r="F6" s="269"/>
      <c r="G6" s="269"/>
      <c r="I6" s="270" t="s">
        <v>366</v>
      </c>
    </row>
    <row r="7" spans="2:12" s="78" customFormat="1" ht="42" customHeight="1" x14ac:dyDescent="0.2">
      <c r="B7" s="401" t="s">
        <v>99</v>
      </c>
      <c r="C7" s="403" t="s">
        <v>100</v>
      </c>
      <c r="D7" s="406" t="s">
        <v>172</v>
      </c>
      <c r="E7" s="395" t="s">
        <v>831</v>
      </c>
      <c r="F7" s="271" t="s">
        <v>832</v>
      </c>
      <c r="G7" s="395" t="s">
        <v>868</v>
      </c>
      <c r="H7" s="396"/>
      <c r="I7" s="397" t="s">
        <v>869</v>
      </c>
    </row>
    <row r="8" spans="2:12" s="80" customFormat="1" ht="35.25" customHeight="1" x14ac:dyDescent="0.3">
      <c r="B8" s="402"/>
      <c r="C8" s="404"/>
      <c r="D8" s="407"/>
      <c r="E8" s="405"/>
      <c r="F8" s="272" t="s">
        <v>833</v>
      </c>
      <c r="G8" s="79" t="s">
        <v>1</v>
      </c>
      <c r="H8" s="79" t="s">
        <v>107</v>
      </c>
      <c r="I8" s="398"/>
    </row>
    <row r="9" spans="2:12" ht="30.75" x14ac:dyDescent="0.45">
      <c r="B9" s="273"/>
      <c r="C9" s="246" t="s">
        <v>101</v>
      </c>
      <c r="D9" s="274"/>
      <c r="E9" s="300"/>
      <c r="F9" s="301"/>
      <c r="G9" s="300"/>
      <c r="H9" s="302"/>
      <c r="I9" s="374"/>
    </row>
    <row r="10" spans="2:12" ht="30.75" x14ac:dyDescent="0.45">
      <c r="B10" s="273">
        <v>0</v>
      </c>
      <c r="C10" s="246" t="s">
        <v>367</v>
      </c>
      <c r="D10" s="275" t="s">
        <v>225</v>
      </c>
      <c r="E10" s="303"/>
      <c r="F10" s="304"/>
      <c r="G10" s="303"/>
      <c r="H10" s="305"/>
      <c r="I10" s="374"/>
    </row>
    <row r="11" spans="2:12" ht="18.75" customHeight="1" x14ac:dyDescent="0.3">
      <c r="B11" s="273"/>
      <c r="C11" s="246" t="s">
        <v>834</v>
      </c>
      <c r="D11" s="275" t="s">
        <v>226</v>
      </c>
      <c r="E11" s="303" t="s">
        <v>819</v>
      </c>
      <c r="F11" s="306">
        <v>67429</v>
      </c>
      <c r="G11" s="306">
        <v>67429</v>
      </c>
      <c r="H11" s="341">
        <v>44582</v>
      </c>
      <c r="I11" s="374">
        <f>+H11/G11</f>
        <v>0.66116952646487415</v>
      </c>
    </row>
    <row r="12" spans="2:12" ht="38.1" customHeight="1" x14ac:dyDescent="0.3">
      <c r="B12" s="273">
        <v>1</v>
      </c>
      <c r="C12" s="246" t="s">
        <v>368</v>
      </c>
      <c r="D12" s="275" t="s">
        <v>227</v>
      </c>
      <c r="E12" s="303" t="s">
        <v>820</v>
      </c>
      <c r="F12" s="307">
        <v>4107</v>
      </c>
      <c r="G12" s="307">
        <v>4107</v>
      </c>
      <c r="H12" s="303">
        <v>2971</v>
      </c>
      <c r="I12" s="374">
        <f>+H12/G12</f>
        <v>0.72339907475042609</v>
      </c>
    </row>
    <row r="13" spans="2:12" x14ac:dyDescent="0.3">
      <c r="B13" s="273" t="s">
        <v>369</v>
      </c>
      <c r="C13" s="244" t="s">
        <v>370</v>
      </c>
      <c r="D13" s="275" t="s">
        <v>228</v>
      </c>
      <c r="E13" s="303"/>
      <c r="F13" s="307"/>
      <c r="G13" s="307"/>
      <c r="H13" s="303"/>
      <c r="I13" s="374"/>
      <c r="L13" s="340"/>
    </row>
    <row r="14" spans="2:12" ht="37.5" x14ac:dyDescent="0.3">
      <c r="B14" s="273" t="s">
        <v>371</v>
      </c>
      <c r="C14" s="244" t="s">
        <v>372</v>
      </c>
      <c r="D14" s="275" t="s">
        <v>229</v>
      </c>
      <c r="E14" s="303"/>
      <c r="F14" s="307">
        <v>4107</v>
      </c>
      <c r="G14" s="307">
        <v>4107</v>
      </c>
      <c r="H14" s="303">
        <v>2971</v>
      </c>
      <c r="I14" s="374">
        <f>+H14/G14</f>
        <v>0.72339907475042609</v>
      </c>
    </row>
    <row r="15" spans="2:12" x14ac:dyDescent="0.3">
      <c r="B15" s="273" t="s">
        <v>373</v>
      </c>
      <c r="C15" s="244" t="s">
        <v>374</v>
      </c>
      <c r="D15" s="275" t="s">
        <v>230</v>
      </c>
      <c r="E15" s="303"/>
      <c r="F15" s="307"/>
      <c r="G15" s="307"/>
      <c r="H15" s="303"/>
      <c r="I15" s="374"/>
    </row>
    <row r="16" spans="2:12" x14ac:dyDescent="0.3">
      <c r="B16" s="276" t="s">
        <v>375</v>
      </c>
      <c r="C16" s="244" t="s">
        <v>376</v>
      </c>
      <c r="D16" s="275" t="s">
        <v>231</v>
      </c>
      <c r="E16" s="303">
        <v>2376</v>
      </c>
      <c r="F16" s="307"/>
      <c r="G16" s="307"/>
      <c r="H16" s="303"/>
      <c r="I16" s="374"/>
    </row>
    <row r="17" spans="2:9" x14ac:dyDescent="0.3">
      <c r="B17" s="276" t="s">
        <v>377</v>
      </c>
      <c r="C17" s="244" t="s">
        <v>378</v>
      </c>
      <c r="D17" s="275" t="s">
        <v>232</v>
      </c>
      <c r="E17" s="303"/>
      <c r="F17" s="307"/>
      <c r="G17" s="307"/>
      <c r="H17" s="303"/>
      <c r="I17" s="374"/>
    </row>
    <row r="18" spans="2:9" x14ac:dyDescent="0.3">
      <c r="B18" s="276" t="s">
        <v>379</v>
      </c>
      <c r="C18" s="244" t="s">
        <v>380</v>
      </c>
      <c r="D18" s="275" t="s">
        <v>185</v>
      </c>
      <c r="E18" s="303"/>
      <c r="F18" s="307"/>
      <c r="G18" s="307"/>
      <c r="H18" s="303"/>
      <c r="I18" s="374"/>
    </row>
    <row r="19" spans="2:9" ht="38.1" customHeight="1" x14ac:dyDescent="0.3">
      <c r="B19" s="277">
        <v>2</v>
      </c>
      <c r="C19" s="246" t="s">
        <v>381</v>
      </c>
      <c r="D19" s="274"/>
      <c r="E19" s="303" t="s">
        <v>821</v>
      </c>
      <c r="F19" s="307">
        <v>63322</v>
      </c>
      <c r="G19" s="307">
        <v>63322</v>
      </c>
      <c r="H19" s="303">
        <v>41611</v>
      </c>
      <c r="I19" s="374">
        <f>+H19/G19</f>
        <v>0.65713338176305236</v>
      </c>
    </row>
    <row r="20" spans="2:9" x14ac:dyDescent="0.3">
      <c r="B20" s="273" t="s">
        <v>382</v>
      </c>
      <c r="C20" s="244" t="s">
        <v>383</v>
      </c>
      <c r="D20" s="275" t="s">
        <v>182</v>
      </c>
      <c r="E20" s="303"/>
      <c r="F20" s="307" t="s">
        <v>8</v>
      </c>
      <c r="G20" s="307"/>
      <c r="H20" s="303"/>
      <c r="I20" s="374"/>
    </row>
    <row r="21" spans="2:9" x14ac:dyDescent="0.3">
      <c r="B21" s="276" t="s">
        <v>384</v>
      </c>
      <c r="C21" s="244" t="s">
        <v>385</v>
      </c>
      <c r="D21" s="275" t="s">
        <v>102</v>
      </c>
      <c r="E21" s="303"/>
      <c r="F21" s="307"/>
      <c r="G21" s="307"/>
      <c r="H21" s="303"/>
      <c r="I21" s="374"/>
    </row>
    <row r="22" spans="2:9" x14ac:dyDescent="0.3">
      <c r="B22" s="273" t="s">
        <v>386</v>
      </c>
      <c r="C22" s="244" t="s">
        <v>387</v>
      </c>
      <c r="D22" s="275" t="s">
        <v>233</v>
      </c>
      <c r="E22" s="303" t="s">
        <v>822</v>
      </c>
      <c r="F22" s="307">
        <v>57095</v>
      </c>
      <c r="G22" s="307">
        <v>57095</v>
      </c>
      <c r="H22" s="303">
        <v>32516</v>
      </c>
      <c r="I22" s="374">
        <f>+H22/G22</f>
        <v>0.56950696208074258</v>
      </c>
    </row>
    <row r="23" spans="2:9" x14ac:dyDescent="0.3">
      <c r="B23" s="273" t="s">
        <v>388</v>
      </c>
      <c r="C23" s="244" t="s">
        <v>389</v>
      </c>
      <c r="D23" s="275" t="s">
        <v>234</v>
      </c>
      <c r="E23" s="303" t="s">
        <v>823</v>
      </c>
      <c r="F23" s="307">
        <v>3800</v>
      </c>
      <c r="G23" s="307">
        <v>3800</v>
      </c>
      <c r="H23" s="303">
        <v>3909</v>
      </c>
      <c r="I23" s="374">
        <f>+H23/G23</f>
        <v>1.0286842105263159</v>
      </c>
    </row>
    <row r="24" spans="2:9" x14ac:dyDescent="0.3">
      <c r="B24" s="273" t="s">
        <v>390</v>
      </c>
      <c r="C24" s="244" t="s">
        <v>391</v>
      </c>
      <c r="D24" s="275" t="s">
        <v>235</v>
      </c>
      <c r="E24" s="303" t="s">
        <v>824</v>
      </c>
      <c r="F24" s="307" t="s">
        <v>824</v>
      </c>
      <c r="G24" s="307">
        <v>185</v>
      </c>
      <c r="H24" s="303">
        <v>185</v>
      </c>
      <c r="I24" s="374">
        <f>+H24/G24</f>
        <v>1</v>
      </c>
    </row>
    <row r="25" spans="2:9" x14ac:dyDescent="0.3">
      <c r="B25" s="273" t="s">
        <v>392</v>
      </c>
      <c r="C25" s="244" t="s">
        <v>393</v>
      </c>
      <c r="D25" s="275" t="s">
        <v>191</v>
      </c>
      <c r="E25" s="303" t="s">
        <v>825</v>
      </c>
      <c r="F25" s="307">
        <v>1110</v>
      </c>
      <c r="G25" s="330">
        <v>1110</v>
      </c>
      <c r="H25" s="303">
        <v>1315</v>
      </c>
      <c r="I25" s="374">
        <f>+H25/G25</f>
        <v>1.1846846846846846</v>
      </c>
    </row>
    <row r="26" spans="2:9" x14ac:dyDescent="0.3">
      <c r="B26" s="273" t="s">
        <v>394</v>
      </c>
      <c r="C26" s="244" t="s">
        <v>395</v>
      </c>
      <c r="D26" s="275" t="s">
        <v>236</v>
      </c>
      <c r="E26" s="303" t="s">
        <v>826</v>
      </c>
      <c r="F26" s="307">
        <v>1132</v>
      </c>
      <c r="G26" s="307">
        <v>1132</v>
      </c>
      <c r="H26" s="303">
        <v>3686</v>
      </c>
      <c r="I26" s="374">
        <f>+H26/G26</f>
        <v>3.2561837455830389</v>
      </c>
    </row>
    <row r="27" spans="2:9" x14ac:dyDescent="0.3">
      <c r="B27" s="273" t="s">
        <v>396</v>
      </c>
      <c r="C27" s="244" t="s">
        <v>397</v>
      </c>
      <c r="D27" s="275" t="s">
        <v>175</v>
      </c>
      <c r="E27" s="303" t="s">
        <v>827</v>
      </c>
      <c r="F27" s="307"/>
      <c r="G27" s="307"/>
      <c r="H27" s="303"/>
      <c r="I27" s="374"/>
    </row>
    <row r="28" spans="2:9" ht="37.5" x14ac:dyDescent="0.3">
      <c r="B28" s="277">
        <v>3</v>
      </c>
      <c r="C28" s="246" t="s">
        <v>398</v>
      </c>
      <c r="D28" s="275" t="s">
        <v>218</v>
      </c>
      <c r="E28" s="303"/>
      <c r="F28" s="307"/>
      <c r="G28" s="307"/>
      <c r="H28" s="303"/>
      <c r="I28" s="374"/>
    </row>
    <row r="29" spans="2:9" x14ac:dyDescent="0.3">
      <c r="B29" s="273" t="s">
        <v>399</v>
      </c>
      <c r="C29" s="244" t="s">
        <v>400</v>
      </c>
      <c r="D29" s="275" t="s">
        <v>237</v>
      </c>
      <c r="E29" s="303"/>
      <c r="F29" s="307"/>
      <c r="G29" s="307"/>
      <c r="H29" s="303"/>
      <c r="I29" s="374"/>
    </row>
    <row r="30" spans="2:9" x14ac:dyDescent="0.3">
      <c r="B30" s="276" t="s">
        <v>401</v>
      </c>
      <c r="C30" s="244" t="s">
        <v>402</v>
      </c>
      <c r="D30" s="275" t="s">
        <v>238</v>
      </c>
      <c r="E30" s="303"/>
      <c r="F30" s="307"/>
      <c r="G30" s="307"/>
      <c r="H30" s="303"/>
      <c r="I30" s="374"/>
    </row>
    <row r="31" spans="2:9" x14ac:dyDescent="0.3">
      <c r="B31" s="276" t="s">
        <v>403</v>
      </c>
      <c r="C31" s="244" t="s">
        <v>404</v>
      </c>
      <c r="D31" s="275" t="s">
        <v>239</v>
      </c>
      <c r="E31" s="303"/>
      <c r="F31" s="307"/>
      <c r="G31" s="307"/>
      <c r="H31" s="303"/>
      <c r="I31" s="374"/>
    </row>
    <row r="32" spans="2:9" x14ac:dyDescent="0.3">
      <c r="B32" s="276" t="s">
        <v>405</v>
      </c>
      <c r="C32" s="244" t="s">
        <v>406</v>
      </c>
      <c r="D32" s="275" t="s">
        <v>240</v>
      </c>
      <c r="E32" s="303"/>
      <c r="F32" s="307"/>
      <c r="G32" s="307"/>
      <c r="H32" s="303"/>
      <c r="I32" s="374"/>
    </row>
    <row r="33" spans="2:9" ht="42.75" customHeight="1" x14ac:dyDescent="0.3">
      <c r="B33" s="278" t="s">
        <v>407</v>
      </c>
      <c r="C33" s="246" t="s">
        <v>408</v>
      </c>
      <c r="D33" s="275" t="s">
        <v>241</v>
      </c>
      <c r="E33" s="303"/>
      <c r="F33" s="307"/>
      <c r="G33" s="307"/>
      <c r="H33" s="303"/>
      <c r="I33" s="374"/>
    </row>
    <row r="34" spans="2:9" x14ac:dyDescent="0.3">
      <c r="B34" s="276" t="s">
        <v>409</v>
      </c>
      <c r="C34" s="244" t="s">
        <v>410</v>
      </c>
      <c r="D34" s="275" t="s">
        <v>242</v>
      </c>
      <c r="E34" s="303"/>
      <c r="F34" s="307"/>
      <c r="G34" s="307"/>
      <c r="H34" s="303"/>
      <c r="I34" s="374"/>
    </row>
    <row r="35" spans="2:9" ht="37.5" x14ac:dyDescent="0.3">
      <c r="B35" s="276" t="s">
        <v>411</v>
      </c>
      <c r="C35" s="244" t="s">
        <v>412</v>
      </c>
      <c r="D35" s="275" t="s">
        <v>413</v>
      </c>
      <c r="E35" s="303"/>
      <c r="F35" s="307"/>
      <c r="G35" s="307"/>
      <c r="H35" s="303"/>
      <c r="I35" s="374"/>
    </row>
    <row r="36" spans="2:9" ht="37.5" x14ac:dyDescent="0.3">
      <c r="B36" s="276" t="s">
        <v>414</v>
      </c>
      <c r="C36" s="244" t="s">
        <v>415</v>
      </c>
      <c r="D36" s="275" t="s">
        <v>416</v>
      </c>
      <c r="E36" s="303"/>
      <c r="F36" s="307"/>
      <c r="G36" s="307"/>
      <c r="H36" s="303"/>
      <c r="I36" s="374"/>
    </row>
    <row r="37" spans="2:9" ht="37.5" x14ac:dyDescent="0.3">
      <c r="B37" s="276" t="s">
        <v>417</v>
      </c>
      <c r="C37" s="244" t="s">
        <v>418</v>
      </c>
      <c r="D37" s="275" t="s">
        <v>419</v>
      </c>
      <c r="E37" s="303"/>
      <c r="F37" s="307"/>
      <c r="G37" s="307"/>
      <c r="H37" s="303"/>
      <c r="I37" s="374"/>
    </row>
    <row r="38" spans="2:9" ht="37.5" x14ac:dyDescent="0.3">
      <c r="B38" s="276" t="s">
        <v>417</v>
      </c>
      <c r="C38" s="244" t="s">
        <v>420</v>
      </c>
      <c r="D38" s="275" t="s">
        <v>421</v>
      </c>
      <c r="E38" s="303"/>
      <c r="F38" s="307"/>
      <c r="G38" s="307"/>
      <c r="H38" s="303"/>
      <c r="I38" s="374"/>
    </row>
    <row r="39" spans="2:9" x14ac:dyDescent="0.3">
      <c r="B39" s="276" t="s">
        <v>422</v>
      </c>
      <c r="C39" s="244" t="s">
        <v>423</v>
      </c>
      <c r="D39" s="275" t="s">
        <v>424</v>
      </c>
      <c r="E39" s="303"/>
      <c r="F39" s="307"/>
      <c r="G39" s="307"/>
      <c r="H39" s="303"/>
      <c r="I39" s="374"/>
    </row>
    <row r="40" spans="2:9" x14ac:dyDescent="0.3">
      <c r="B40" s="276" t="s">
        <v>422</v>
      </c>
      <c r="C40" s="244" t="s">
        <v>425</v>
      </c>
      <c r="D40" s="275" t="s">
        <v>426</v>
      </c>
      <c r="E40" s="303"/>
      <c r="F40" s="307"/>
      <c r="G40" s="307"/>
      <c r="H40" s="303"/>
      <c r="I40" s="374"/>
    </row>
    <row r="41" spans="2:9" x14ac:dyDescent="0.3">
      <c r="B41" s="276" t="s">
        <v>427</v>
      </c>
      <c r="C41" s="244" t="s">
        <v>428</v>
      </c>
      <c r="D41" s="275" t="s">
        <v>429</v>
      </c>
      <c r="E41" s="303"/>
      <c r="F41" s="307"/>
      <c r="G41" s="307"/>
      <c r="H41" s="303"/>
      <c r="I41" s="374"/>
    </row>
    <row r="42" spans="2:9" x14ac:dyDescent="0.3">
      <c r="B42" s="276" t="s">
        <v>430</v>
      </c>
      <c r="C42" s="244" t="s">
        <v>431</v>
      </c>
      <c r="D42" s="275" t="s">
        <v>432</v>
      </c>
      <c r="E42" s="303"/>
      <c r="F42" s="307"/>
      <c r="G42" s="307"/>
      <c r="H42" s="303"/>
      <c r="I42" s="374"/>
    </row>
    <row r="43" spans="2:9" ht="38.1" customHeight="1" x14ac:dyDescent="0.3">
      <c r="B43" s="278">
        <v>5</v>
      </c>
      <c r="C43" s="246" t="s">
        <v>433</v>
      </c>
      <c r="D43" s="275" t="s">
        <v>434</v>
      </c>
      <c r="E43" s="303"/>
      <c r="F43" s="307"/>
      <c r="G43" s="307"/>
      <c r="H43" s="303"/>
      <c r="I43" s="374"/>
    </row>
    <row r="44" spans="2:9" x14ac:dyDescent="0.3">
      <c r="B44" s="276" t="s">
        <v>435</v>
      </c>
      <c r="C44" s="244" t="s">
        <v>436</v>
      </c>
      <c r="D44" s="275" t="s">
        <v>437</v>
      </c>
      <c r="E44" s="303"/>
      <c r="F44" s="307"/>
      <c r="G44" s="307"/>
      <c r="H44" s="303"/>
      <c r="I44" s="374"/>
    </row>
    <row r="45" spans="2:9" x14ac:dyDescent="0.3">
      <c r="B45" s="276" t="s">
        <v>438</v>
      </c>
      <c r="C45" s="244" t="s">
        <v>439</v>
      </c>
      <c r="D45" s="275" t="s">
        <v>440</v>
      </c>
      <c r="E45" s="303"/>
      <c r="F45" s="307"/>
      <c r="G45" s="307"/>
      <c r="H45" s="303"/>
      <c r="I45" s="374"/>
    </row>
    <row r="46" spans="2:9" x14ac:dyDescent="0.3">
      <c r="B46" s="276" t="s">
        <v>441</v>
      </c>
      <c r="C46" s="244" t="s">
        <v>442</v>
      </c>
      <c r="D46" s="275" t="s">
        <v>443</v>
      </c>
      <c r="E46" s="303"/>
      <c r="F46" s="307"/>
      <c r="G46" s="307"/>
      <c r="H46" s="303"/>
      <c r="I46" s="374"/>
    </row>
    <row r="47" spans="2:9" ht="37.5" x14ac:dyDescent="0.3">
      <c r="B47" s="276" t="s">
        <v>444</v>
      </c>
      <c r="C47" s="244" t="s">
        <v>445</v>
      </c>
      <c r="D47" s="275" t="s">
        <v>446</v>
      </c>
      <c r="E47" s="303"/>
      <c r="F47" s="307"/>
      <c r="G47" s="307"/>
      <c r="H47" s="303"/>
      <c r="I47" s="374"/>
    </row>
    <row r="48" spans="2:9" x14ac:dyDescent="0.3">
      <c r="B48" s="276" t="s">
        <v>447</v>
      </c>
      <c r="C48" s="244" t="s">
        <v>448</v>
      </c>
      <c r="D48" s="275" t="s">
        <v>449</v>
      </c>
      <c r="E48" s="303"/>
      <c r="F48" s="307"/>
      <c r="G48" s="307"/>
      <c r="H48" s="303"/>
      <c r="I48" s="374"/>
    </row>
    <row r="49" spans="2:9" x14ac:dyDescent="0.3">
      <c r="B49" s="276" t="s">
        <v>450</v>
      </c>
      <c r="C49" s="244" t="s">
        <v>451</v>
      </c>
      <c r="D49" s="275" t="s">
        <v>452</v>
      </c>
      <c r="E49" s="303"/>
      <c r="F49" s="307"/>
      <c r="G49" s="307"/>
      <c r="H49" s="303"/>
      <c r="I49" s="374"/>
    </row>
    <row r="50" spans="2:9" x14ac:dyDescent="0.3">
      <c r="B50" s="276" t="s">
        <v>453</v>
      </c>
      <c r="C50" s="244" t="s">
        <v>454</v>
      </c>
      <c r="D50" s="275" t="s">
        <v>455</v>
      </c>
      <c r="E50" s="303"/>
      <c r="F50" s="306"/>
      <c r="G50" s="306"/>
      <c r="H50" s="338"/>
      <c r="I50" s="374"/>
    </row>
    <row r="51" spans="2:9" x14ac:dyDescent="0.3">
      <c r="B51" s="278">
        <v>288</v>
      </c>
      <c r="C51" s="246" t="s">
        <v>265</v>
      </c>
      <c r="D51" s="275" t="s">
        <v>456</v>
      </c>
      <c r="E51" s="303"/>
      <c r="F51" s="306"/>
      <c r="G51" s="306"/>
      <c r="H51" s="338"/>
      <c r="I51" s="374"/>
    </row>
    <row r="52" spans="2:9" ht="37.5" x14ac:dyDescent="0.3">
      <c r="B52" s="278"/>
      <c r="C52" s="246" t="s">
        <v>457</v>
      </c>
      <c r="D52" s="275" t="s">
        <v>458</v>
      </c>
      <c r="E52" s="303">
        <v>100539</v>
      </c>
      <c r="F52" s="307">
        <v>93835</v>
      </c>
      <c r="G52" s="307">
        <v>93835</v>
      </c>
      <c r="H52" s="341">
        <v>142354</v>
      </c>
      <c r="I52" s="378">
        <f>+H52/G52</f>
        <v>1.517067192412213</v>
      </c>
    </row>
    <row r="53" spans="2:9" x14ac:dyDescent="0.3">
      <c r="B53" s="278" t="s">
        <v>459</v>
      </c>
      <c r="C53" s="246" t="s">
        <v>460</v>
      </c>
      <c r="D53" s="275" t="s">
        <v>461</v>
      </c>
      <c r="E53" s="303" t="s">
        <v>828</v>
      </c>
      <c r="F53" s="307">
        <v>7500</v>
      </c>
      <c r="G53" s="307">
        <v>7500</v>
      </c>
      <c r="H53" s="303">
        <v>5084</v>
      </c>
      <c r="I53" s="374">
        <f>+H53/G53</f>
        <v>0.67786666666666662</v>
      </c>
    </row>
    <row r="54" spans="2:9" x14ac:dyDescent="0.3">
      <c r="B54" s="276">
        <v>10</v>
      </c>
      <c r="C54" s="244" t="s">
        <v>462</v>
      </c>
      <c r="D54" s="275" t="s">
        <v>463</v>
      </c>
      <c r="E54" s="303" t="s">
        <v>829</v>
      </c>
      <c r="F54" s="307">
        <v>7350</v>
      </c>
      <c r="G54" s="307">
        <v>7350</v>
      </c>
      <c r="H54" s="303">
        <v>5062</v>
      </c>
      <c r="I54" s="374">
        <f>+H54/G54</f>
        <v>0.68870748299319728</v>
      </c>
    </row>
    <row r="55" spans="2:9" x14ac:dyDescent="0.3">
      <c r="B55" s="276">
        <v>11</v>
      </c>
      <c r="C55" s="244" t="s">
        <v>464</v>
      </c>
      <c r="D55" s="275" t="s">
        <v>465</v>
      </c>
      <c r="E55" s="303"/>
      <c r="F55" s="307"/>
      <c r="G55" s="307"/>
      <c r="H55" s="303"/>
      <c r="I55" s="374"/>
    </row>
    <row r="56" spans="2:9" x14ac:dyDescent="0.3">
      <c r="B56" s="276">
        <v>12</v>
      </c>
      <c r="C56" s="244" t="s">
        <v>466</v>
      </c>
      <c r="D56" s="275" t="s">
        <v>467</v>
      </c>
      <c r="E56" s="303"/>
      <c r="F56" s="307"/>
      <c r="G56" s="307"/>
      <c r="H56" s="303"/>
      <c r="I56" s="374"/>
    </row>
    <row r="57" spans="2:9" x14ac:dyDescent="0.3">
      <c r="B57" s="276">
        <v>13</v>
      </c>
      <c r="C57" s="244" t="s">
        <v>468</v>
      </c>
      <c r="D57" s="275" t="s">
        <v>469</v>
      </c>
      <c r="E57" s="303"/>
      <c r="F57" s="307"/>
      <c r="G57" s="307"/>
      <c r="H57" s="303"/>
      <c r="I57" s="374"/>
    </row>
    <row r="58" spans="2:9" x14ac:dyDescent="0.3">
      <c r="B58" s="276">
        <v>14</v>
      </c>
      <c r="C58" s="244" t="s">
        <v>470</v>
      </c>
      <c r="D58" s="275" t="s">
        <v>471</v>
      </c>
      <c r="E58" s="303"/>
      <c r="F58" s="307"/>
      <c r="G58" s="307"/>
      <c r="H58" s="303"/>
      <c r="I58" s="374"/>
    </row>
    <row r="59" spans="2:9" x14ac:dyDescent="0.3">
      <c r="B59" s="276">
        <v>15</v>
      </c>
      <c r="C59" s="115" t="s">
        <v>472</v>
      </c>
      <c r="D59" s="275" t="s">
        <v>473</v>
      </c>
      <c r="E59" s="303" t="s">
        <v>830</v>
      </c>
      <c r="F59" s="307" t="s">
        <v>835</v>
      </c>
      <c r="G59" s="307">
        <v>150</v>
      </c>
      <c r="H59" s="303">
        <v>22</v>
      </c>
      <c r="I59" s="374">
        <f>+H59/G59</f>
        <v>0.14666666666666667</v>
      </c>
    </row>
    <row r="60" spans="2:9" ht="38.1" customHeight="1" x14ac:dyDescent="0.3">
      <c r="B60" s="278"/>
      <c r="C60" s="246" t="s">
        <v>474</v>
      </c>
      <c r="D60" s="275" t="s">
        <v>475</v>
      </c>
      <c r="E60" s="303">
        <v>27398</v>
      </c>
      <c r="F60" s="331">
        <v>26235</v>
      </c>
      <c r="G60" s="307">
        <v>26235</v>
      </c>
      <c r="H60" s="303">
        <v>36671</v>
      </c>
      <c r="I60" s="378">
        <f>+H60/G60</f>
        <v>1.3977892128835525</v>
      </c>
    </row>
    <row r="61" spans="2:9" ht="38.1" customHeight="1" x14ac:dyDescent="0.3">
      <c r="B61" s="276" t="s">
        <v>476</v>
      </c>
      <c r="C61" s="244" t="s">
        <v>477</v>
      </c>
      <c r="D61" s="275" t="s">
        <v>478</v>
      </c>
      <c r="E61" s="303"/>
      <c r="F61" s="307"/>
      <c r="G61" s="307"/>
      <c r="H61" s="303"/>
      <c r="I61" s="374"/>
    </row>
    <row r="62" spans="2:9" x14ac:dyDescent="0.3">
      <c r="B62" s="276" t="s">
        <v>479</v>
      </c>
      <c r="C62" s="244" t="s">
        <v>480</v>
      </c>
      <c r="D62" s="275" t="s">
        <v>481</v>
      </c>
      <c r="E62" s="300"/>
      <c r="F62" s="307"/>
      <c r="G62" s="307"/>
      <c r="H62" s="303"/>
      <c r="I62" s="374"/>
    </row>
    <row r="63" spans="2:9" ht="33" customHeight="1" x14ac:dyDescent="0.3">
      <c r="B63" s="276" t="s">
        <v>482</v>
      </c>
      <c r="C63" s="244" t="s">
        <v>483</v>
      </c>
      <c r="D63" s="275" t="s">
        <v>484</v>
      </c>
      <c r="E63" s="300">
        <v>290</v>
      </c>
      <c r="F63" s="307" t="s">
        <v>836</v>
      </c>
      <c r="G63" s="307">
        <v>800</v>
      </c>
      <c r="H63" s="303">
        <v>2061</v>
      </c>
      <c r="I63" s="378">
        <f>+H63/G63</f>
        <v>2.5762499999999999</v>
      </c>
    </row>
    <row r="64" spans="2:9" x14ac:dyDescent="0.3">
      <c r="B64" s="276" t="s">
        <v>485</v>
      </c>
      <c r="C64" s="244" t="s">
        <v>486</v>
      </c>
      <c r="D64" s="275" t="s">
        <v>487</v>
      </c>
      <c r="E64" s="303"/>
      <c r="F64" s="307"/>
      <c r="G64" s="307"/>
      <c r="H64" s="303"/>
      <c r="I64" s="374"/>
    </row>
    <row r="65" spans="2:9" x14ac:dyDescent="0.3">
      <c r="B65" s="276" t="s">
        <v>488</v>
      </c>
      <c r="C65" s="244" t="s">
        <v>489</v>
      </c>
      <c r="D65" s="275" t="s">
        <v>490</v>
      </c>
      <c r="E65" s="300">
        <v>27108</v>
      </c>
      <c r="F65" s="307">
        <v>25000</v>
      </c>
      <c r="G65" s="332">
        <v>25000</v>
      </c>
      <c r="H65" s="303">
        <v>33952</v>
      </c>
      <c r="I65" s="374">
        <f>+H65/G65</f>
        <v>1.35808</v>
      </c>
    </row>
    <row r="66" spans="2:9" x14ac:dyDescent="0.3">
      <c r="B66" s="276" t="s">
        <v>491</v>
      </c>
      <c r="C66" s="244" t="s">
        <v>492</v>
      </c>
      <c r="D66" s="275" t="s">
        <v>493</v>
      </c>
      <c r="E66" s="300"/>
      <c r="F66" s="307" t="s">
        <v>837</v>
      </c>
      <c r="G66" s="307">
        <v>435</v>
      </c>
      <c r="H66" s="303">
        <v>658</v>
      </c>
      <c r="I66" s="374">
        <f>+H66/G66</f>
        <v>1.5126436781609196</v>
      </c>
    </row>
    <row r="67" spans="2:9" x14ac:dyDescent="0.3">
      <c r="B67" s="276" t="s">
        <v>494</v>
      </c>
      <c r="C67" s="244" t="s">
        <v>495</v>
      </c>
      <c r="D67" s="275" t="s">
        <v>496</v>
      </c>
      <c r="E67" s="300"/>
      <c r="F67" s="307"/>
      <c r="G67" s="307"/>
      <c r="H67" s="303"/>
      <c r="I67" s="374"/>
    </row>
    <row r="68" spans="2:9" x14ac:dyDescent="0.3">
      <c r="B68" s="278">
        <v>21</v>
      </c>
      <c r="C68" s="246" t="s">
        <v>497</v>
      </c>
      <c r="D68" s="275" t="s">
        <v>498</v>
      </c>
      <c r="E68" s="300"/>
      <c r="F68" s="307"/>
      <c r="G68" s="307"/>
      <c r="H68" s="303"/>
      <c r="I68" s="374"/>
    </row>
    <row r="69" spans="2:9" x14ac:dyDescent="0.3">
      <c r="B69" s="278">
        <v>22</v>
      </c>
      <c r="C69" s="246" t="s">
        <v>499</v>
      </c>
      <c r="D69" s="275" t="s">
        <v>500</v>
      </c>
      <c r="E69" s="300">
        <v>687</v>
      </c>
      <c r="F69" s="307" t="s">
        <v>838</v>
      </c>
      <c r="G69" s="307">
        <v>100</v>
      </c>
      <c r="H69" s="303">
        <v>1183</v>
      </c>
      <c r="I69" s="374">
        <f>+H69/G69</f>
        <v>11.83</v>
      </c>
    </row>
    <row r="70" spans="2:9" ht="37.5" x14ac:dyDescent="0.3">
      <c r="B70" s="278">
        <v>236</v>
      </c>
      <c r="C70" s="246" t="s">
        <v>501</v>
      </c>
      <c r="D70" s="275" t="s">
        <v>502</v>
      </c>
      <c r="E70" s="300"/>
      <c r="F70" s="307"/>
      <c r="G70" s="307"/>
      <c r="H70" s="303"/>
      <c r="I70" s="374"/>
    </row>
    <row r="71" spans="2:9" ht="37.5" x14ac:dyDescent="0.3">
      <c r="B71" s="278" t="s">
        <v>503</v>
      </c>
      <c r="C71" s="246" t="s">
        <v>504</v>
      </c>
      <c r="D71" s="275" t="s">
        <v>505</v>
      </c>
      <c r="E71" s="300">
        <v>2419</v>
      </c>
      <c r="F71" s="307">
        <v>4000</v>
      </c>
      <c r="G71" s="307">
        <v>4000</v>
      </c>
      <c r="H71" s="303">
        <v>24</v>
      </c>
      <c r="I71" s="378">
        <f>+H71/G71</f>
        <v>6.0000000000000001E-3</v>
      </c>
    </row>
    <row r="72" spans="2:9" ht="37.5" x14ac:dyDescent="0.3">
      <c r="B72" s="276" t="s">
        <v>506</v>
      </c>
      <c r="C72" s="244" t="s">
        <v>507</v>
      </c>
      <c r="D72" s="275" t="s">
        <v>508</v>
      </c>
      <c r="E72" s="300"/>
      <c r="F72" s="307"/>
      <c r="G72" s="307"/>
      <c r="H72" s="303"/>
      <c r="I72" s="374"/>
    </row>
    <row r="73" spans="2:9" ht="37.5" x14ac:dyDescent="0.3">
      <c r="B73" s="276" t="s">
        <v>509</v>
      </c>
      <c r="C73" s="244" t="s">
        <v>510</v>
      </c>
      <c r="D73" s="275" t="s">
        <v>511</v>
      </c>
      <c r="E73" s="300"/>
      <c r="F73" s="307"/>
      <c r="G73" s="307"/>
      <c r="H73" s="303"/>
      <c r="I73" s="374"/>
    </row>
    <row r="74" spans="2:9" x14ac:dyDescent="0.3">
      <c r="B74" s="276" t="s">
        <v>512</v>
      </c>
      <c r="C74" s="244" t="s">
        <v>513</v>
      </c>
      <c r="D74" s="275" t="s">
        <v>514</v>
      </c>
      <c r="E74" s="300"/>
      <c r="F74" s="307"/>
      <c r="G74" s="307"/>
      <c r="H74" s="303"/>
      <c r="I74" s="374"/>
    </row>
    <row r="75" spans="2:9" x14ac:dyDescent="0.3">
      <c r="B75" s="276" t="s">
        <v>515</v>
      </c>
      <c r="C75" s="244" t="s">
        <v>516</v>
      </c>
      <c r="D75" s="275" t="s">
        <v>517</v>
      </c>
      <c r="E75" s="300"/>
      <c r="F75" s="307"/>
      <c r="G75" s="307"/>
      <c r="H75" s="303"/>
      <c r="I75" s="374"/>
    </row>
    <row r="76" spans="2:9" x14ac:dyDescent="0.3">
      <c r="B76" s="276" t="s">
        <v>518</v>
      </c>
      <c r="C76" s="244" t="s">
        <v>519</v>
      </c>
      <c r="D76" s="275" t="s">
        <v>520</v>
      </c>
      <c r="E76" s="300">
        <v>2419</v>
      </c>
      <c r="F76" s="307">
        <v>4000</v>
      </c>
      <c r="G76" s="307">
        <v>4000</v>
      </c>
      <c r="H76" s="303">
        <v>24</v>
      </c>
      <c r="I76" s="374">
        <f>+H76/G76</f>
        <v>6.0000000000000001E-3</v>
      </c>
    </row>
    <row r="77" spans="2:9" x14ac:dyDescent="0.3">
      <c r="B77" s="278">
        <v>24</v>
      </c>
      <c r="C77" s="246" t="s">
        <v>521</v>
      </c>
      <c r="D77" s="275" t="s">
        <v>522</v>
      </c>
      <c r="E77" s="300">
        <v>59699</v>
      </c>
      <c r="F77" s="307">
        <v>53000</v>
      </c>
      <c r="G77" s="307">
        <v>53000</v>
      </c>
      <c r="H77" s="303">
        <v>97039</v>
      </c>
      <c r="I77" s="374">
        <f>+H77/G77</f>
        <v>1.8309245283018869</v>
      </c>
    </row>
    <row r="78" spans="2:9" x14ac:dyDescent="0.3">
      <c r="B78" s="278">
        <v>27</v>
      </c>
      <c r="C78" s="246" t="s">
        <v>523</v>
      </c>
      <c r="D78" s="275" t="s">
        <v>524</v>
      </c>
      <c r="E78" s="300">
        <v>1278</v>
      </c>
      <c r="F78" s="307"/>
      <c r="G78" s="307"/>
      <c r="H78" s="303"/>
      <c r="I78" s="374"/>
    </row>
    <row r="79" spans="2:9" x14ac:dyDescent="0.3">
      <c r="B79" s="278" t="s">
        <v>525</v>
      </c>
      <c r="C79" s="246" t="s">
        <v>526</v>
      </c>
      <c r="D79" s="275" t="s">
        <v>527</v>
      </c>
      <c r="E79" s="300">
        <v>3271</v>
      </c>
      <c r="F79" s="306">
        <v>3000</v>
      </c>
      <c r="G79" s="306">
        <v>3000</v>
      </c>
      <c r="H79" s="338">
        <v>2353</v>
      </c>
      <c r="I79" s="374">
        <f>+H79/G79</f>
        <v>0.78433333333333333</v>
      </c>
    </row>
    <row r="80" spans="2:9" ht="37.5" x14ac:dyDescent="0.3">
      <c r="B80" s="278"/>
      <c r="C80" s="246" t="s">
        <v>528</v>
      </c>
      <c r="D80" s="275" t="s">
        <v>529</v>
      </c>
      <c r="E80" s="300">
        <v>136971</v>
      </c>
      <c r="F80" s="307">
        <v>161264</v>
      </c>
      <c r="G80" s="307">
        <v>161264</v>
      </c>
      <c r="H80" s="341">
        <v>186936</v>
      </c>
      <c r="I80" s="378">
        <f>+H80/G80</f>
        <v>1.1591923801964481</v>
      </c>
    </row>
    <row r="81" spans="2:9" x14ac:dyDescent="0.3">
      <c r="B81" s="278">
        <v>88</v>
      </c>
      <c r="C81" s="246" t="s">
        <v>530</v>
      </c>
      <c r="D81" s="275" t="s">
        <v>531</v>
      </c>
      <c r="E81" s="300">
        <v>988</v>
      </c>
      <c r="F81" s="307" t="s">
        <v>839</v>
      </c>
      <c r="G81" s="307">
        <v>988</v>
      </c>
      <c r="H81" s="341">
        <v>988</v>
      </c>
      <c r="I81" s="374">
        <f>+H81/G81</f>
        <v>1</v>
      </c>
    </row>
    <row r="82" spans="2:9" x14ac:dyDescent="0.3">
      <c r="B82" s="278"/>
      <c r="C82" s="246" t="s">
        <v>106</v>
      </c>
      <c r="D82" s="91"/>
      <c r="E82" s="300"/>
      <c r="F82" s="308"/>
      <c r="G82" s="308"/>
      <c r="H82" s="339"/>
      <c r="I82" s="374"/>
    </row>
    <row r="83" spans="2:9" ht="56.25" x14ac:dyDescent="0.3">
      <c r="B83" s="278"/>
      <c r="C83" s="246" t="s">
        <v>532</v>
      </c>
      <c r="D83" s="275" t="s">
        <v>533</v>
      </c>
      <c r="E83" s="300"/>
      <c r="F83" s="308"/>
      <c r="G83" s="308">
        <v>0</v>
      </c>
      <c r="H83" s="339"/>
      <c r="I83" s="374"/>
    </row>
    <row r="84" spans="2:9" ht="37.5" x14ac:dyDescent="0.3">
      <c r="B84" s="278">
        <v>30</v>
      </c>
      <c r="C84" s="246" t="s">
        <v>534</v>
      </c>
      <c r="D84" s="275" t="s">
        <v>535</v>
      </c>
      <c r="E84" s="300">
        <v>46410</v>
      </c>
      <c r="F84" s="309">
        <v>46410</v>
      </c>
      <c r="G84" s="309">
        <v>46410</v>
      </c>
      <c r="H84" s="339">
        <v>46410</v>
      </c>
      <c r="I84" s="378">
        <f>+H84/G84</f>
        <v>1</v>
      </c>
    </row>
    <row r="85" spans="2:9" x14ac:dyDescent="0.3">
      <c r="B85" s="276">
        <v>300</v>
      </c>
      <c r="C85" s="244" t="s">
        <v>536</v>
      </c>
      <c r="D85" s="275" t="s">
        <v>537</v>
      </c>
      <c r="E85" s="300"/>
      <c r="F85" s="308"/>
      <c r="G85" s="308"/>
      <c r="H85" s="300"/>
      <c r="I85" s="374"/>
    </row>
    <row r="86" spans="2:9" x14ac:dyDescent="0.3">
      <c r="B86" s="276">
        <v>301</v>
      </c>
      <c r="C86" s="244" t="s">
        <v>538</v>
      </c>
      <c r="D86" s="275" t="s">
        <v>539</v>
      </c>
      <c r="E86" s="300"/>
      <c r="F86" s="308"/>
      <c r="G86" s="308"/>
      <c r="H86" s="300"/>
      <c r="I86" s="374"/>
    </row>
    <row r="87" spans="2:9" x14ac:dyDescent="0.3">
      <c r="B87" s="276">
        <v>302</v>
      </c>
      <c r="C87" s="244" t="s">
        <v>540</v>
      </c>
      <c r="D87" s="275" t="s">
        <v>541</v>
      </c>
      <c r="E87" s="300"/>
      <c r="F87" s="308"/>
      <c r="G87" s="308"/>
      <c r="H87" s="300"/>
      <c r="I87" s="374"/>
    </row>
    <row r="88" spans="2:9" x14ac:dyDescent="0.3">
      <c r="B88" s="276">
        <v>303</v>
      </c>
      <c r="C88" s="244" t="s">
        <v>542</v>
      </c>
      <c r="D88" s="275" t="s">
        <v>543</v>
      </c>
      <c r="E88" s="300">
        <v>44931</v>
      </c>
      <c r="F88" s="308">
        <v>44931</v>
      </c>
      <c r="G88" s="308">
        <v>46410</v>
      </c>
      <c r="H88" s="300">
        <v>44931</v>
      </c>
      <c r="I88" s="374">
        <f>+H88/G88</f>
        <v>0.96813186813186813</v>
      </c>
    </row>
    <row r="89" spans="2:9" x14ac:dyDescent="0.3">
      <c r="B89" s="276">
        <v>304</v>
      </c>
      <c r="C89" s="244" t="s">
        <v>544</v>
      </c>
      <c r="D89" s="275" t="s">
        <v>545</v>
      </c>
      <c r="E89" s="300"/>
      <c r="F89" s="308"/>
      <c r="G89" s="308"/>
      <c r="H89" s="300"/>
      <c r="I89" s="374"/>
    </row>
    <row r="90" spans="2:9" x14ac:dyDescent="0.3">
      <c r="B90" s="276">
        <v>305</v>
      </c>
      <c r="C90" s="244" t="s">
        <v>546</v>
      </c>
      <c r="D90" s="275" t="s">
        <v>547</v>
      </c>
      <c r="E90" s="300"/>
      <c r="F90" s="308"/>
      <c r="G90" s="308"/>
      <c r="H90" s="300"/>
      <c r="I90" s="374"/>
    </row>
    <row r="91" spans="2:9" x14ac:dyDescent="0.3">
      <c r="B91" s="276">
        <v>306</v>
      </c>
      <c r="C91" s="244" t="s">
        <v>548</v>
      </c>
      <c r="D91" s="275" t="s">
        <v>549</v>
      </c>
      <c r="E91" s="300"/>
      <c r="F91" s="308"/>
      <c r="G91" s="308"/>
      <c r="H91" s="300"/>
      <c r="I91" s="374"/>
    </row>
    <row r="92" spans="2:9" x14ac:dyDescent="0.3">
      <c r="B92" s="276">
        <v>309</v>
      </c>
      <c r="C92" s="244" t="s">
        <v>550</v>
      </c>
      <c r="D92" s="275" t="s">
        <v>551</v>
      </c>
      <c r="E92" s="300">
        <v>1479</v>
      </c>
      <c r="F92" s="308">
        <v>1479</v>
      </c>
      <c r="G92" s="308"/>
      <c r="H92" s="300">
        <v>1479</v>
      </c>
      <c r="I92" s="374"/>
    </row>
    <row r="93" spans="2:9" x14ac:dyDescent="0.3">
      <c r="B93" s="278">
        <v>31</v>
      </c>
      <c r="C93" s="246" t="s">
        <v>552</v>
      </c>
      <c r="D93" s="275" t="s">
        <v>553</v>
      </c>
      <c r="E93" s="300"/>
      <c r="F93" s="308"/>
      <c r="G93" s="308"/>
      <c r="H93" s="300"/>
      <c r="I93" s="374"/>
    </row>
    <row r="94" spans="2:9" x14ac:dyDescent="0.3">
      <c r="B94" s="278" t="s">
        <v>554</v>
      </c>
      <c r="C94" s="246" t="s">
        <v>555</v>
      </c>
      <c r="D94" s="275" t="s">
        <v>556</v>
      </c>
      <c r="E94" s="300"/>
      <c r="F94" s="308"/>
      <c r="G94" s="308"/>
      <c r="H94" s="300"/>
      <c r="I94" s="374"/>
    </row>
    <row r="95" spans="2:9" x14ac:dyDescent="0.3">
      <c r="B95" s="278">
        <v>32</v>
      </c>
      <c r="C95" s="246" t="s">
        <v>557</v>
      </c>
      <c r="D95" s="275" t="s">
        <v>558</v>
      </c>
      <c r="E95" s="300"/>
      <c r="F95" s="308"/>
      <c r="G95" s="308"/>
      <c r="H95" s="300"/>
      <c r="I95" s="374"/>
    </row>
    <row r="96" spans="2:9" ht="56.25" x14ac:dyDescent="0.3">
      <c r="B96" s="278">
        <v>330</v>
      </c>
      <c r="C96" s="246" t="s">
        <v>559</v>
      </c>
      <c r="D96" s="275" t="s">
        <v>560</v>
      </c>
      <c r="E96" s="300"/>
      <c r="F96" s="308"/>
      <c r="G96" s="308"/>
      <c r="H96" s="300"/>
      <c r="I96" s="374"/>
    </row>
    <row r="97" spans="2:9" ht="93.75" x14ac:dyDescent="0.3">
      <c r="B97" s="278" t="s">
        <v>561</v>
      </c>
      <c r="C97" s="246" t="s">
        <v>562</v>
      </c>
      <c r="D97" s="275" t="s">
        <v>563</v>
      </c>
      <c r="E97" s="300"/>
      <c r="F97" s="308"/>
      <c r="G97" s="308"/>
      <c r="H97" s="300"/>
      <c r="I97" s="374"/>
    </row>
    <row r="98" spans="2:9" ht="75" x14ac:dyDescent="0.3">
      <c r="B98" s="278" t="s">
        <v>561</v>
      </c>
      <c r="C98" s="246" t="s">
        <v>564</v>
      </c>
      <c r="D98" s="275" t="s">
        <v>565</v>
      </c>
      <c r="E98" s="300"/>
      <c r="F98" s="308"/>
      <c r="G98" s="308"/>
      <c r="H98" s="300"/>
      <c r="I98" s="374"/>
    </row>
    <row r="99" spans="2:9" x14ac:dyDescent="0.3">
      <c r="B99" s="278">
        <v>34</v>
      </c>
      <c r="C99" s="246" t="s">
        <v>566</v>
      </c>
      <c r="D99" s="275" t="s">
        <v>567</v>
      </c>
      <c r="E99" s="300"/>
      <c r="F99" s="308"/>
      <c r="G99" s="308"/>
      <c r="H99" s="300"/>
      <c r="I99" s="374"/>
    </row>
    <row r="100" spans="2:9" x14ac:dyDescent="0.3">
      <c r="B100" s="276">
        <v>340</v>
      </c>
      <c r="C100" s="244" t="s">
        <v>568</v>
      </c>
      <c r="D100" s="275" t="s">
        <v>569</v>
      </c>
      <c r="E100" s="300"/>
      <c r="F100" s="308"/>
      <c r="G100" s="308"/>
      <c r="H100" s="300"/>
      <c r="I100" s="374"/>
    </row>
    <row r="101" spans="2:9" x14ac:dyDescent="0.3">
      <c r="B101" s="276">
        <v>341</v>
      </c>
      <c r="C101" s="244" t="s">
        <v>570</v>
      </c>
      <c r="D101" s="275" t="s">
        <v>571</v>
      </c>
      <c r="E101" s="300"/>
      <c r="F101" s="308"/>
      <c r="G101" s="308"/>
      <c r="H101" s="300"/>
      <c r="I101" s="374"/>
    </row>
    <row r="102" spans="2:9" x14ac:dyDescent="0.3">
      <c r="B102" s="278"/>
      <c r="C102" s="246" t="s">
        <v>572</v>
      </c>
      <c r="D102" s="275" t="s">
        <v>573</v>
      </c>
      <c r="E102" s="300"/>
      <c r="F102" s="308"/>
      <c r="G102" s="308"/>
      <c r="H102" s="300"/>
      <c r="I102" s="374"/>
    </row>
    <row r="103" spans="2:9" x14ac:dyDescent="0.3">
      <c r="B103" s="278">
        <v>35</v>
      </c>
      <c r="C103" s="246" t="s">
        <v>574</v>
      </c>
      <c r="D103" s="275" t="s">
        <v>575</v>
      </c>
      <c r="E103" s="300">
        <v>489259</v>
      </c>
      <c r="F103" s="309">
        <f>F104+F105</f>
        <v>638138</v>
      </c>
      <c r="G103" s="309">
        <v>638391</v>
      </c>
      <c r="H103" s="339">
        <v>611403</v>
      </c>
      <c r="I103" s="374">
        <f>+H103/G103</f>
        <v>0.95772496792717943</v>
      </c>
    </row>
    <row r="104" spans="2:9" x14ac:dyDescent="0.3">
      <c r="B104" s="276">
        <v>350</v>
      </c>
      <c r="C104" s="244" t="s">
        <v>576</v>
      </c>
      <c r="D104" s="275" t="s">
        <v>577</v>
      </c>
      <c r="E104" s="300">
        <v>225774</v>
      </c>
      <c r="F104" s="309">
        <v>489259</v>
      </c>
      <c r="G104" s="309">
        <v>489259</v>
      </c>
      <c r="H104" s="339">
        <v>489259</v>
      </c>
      <c r="I104" s="374">
        <f>+H104/G104</f>
        <v>1</v>
      </c>
    </row>
    <row r="105" spans="2:9" x14ac:dyDescent="0.3">
      <c r="B105" s="276">
        <v>351</v>
      </c>
      <c r="C105" s="244" t="s">
        <v>578</v>
      </c>
      <c r="D105" s="275" t="s">
        <v>579</v>
      </c>
      <c r="E105" s="300">
        <v>263485</v>
      </c>
      <c r="F105" s="309">
        <v>148879</v>
      </c>
      <c r="G105" s="309">
        <v>149132</v>
      </c>
      <c r="H105" s="339">
        <v>122144</v>
      </c>
      <c r="I105" s="374">
        <f>+H105/G105</f>
        <v>0.81903280315425264</v>
      </c>
    </row>
    <row r="106" spans="2:9" ht="37.5" x14ac:dyDescent="0.3">
      <c r="B106" s="278"/>
      <c r="C106" s="246" t="s">
        <v>580</v>
      </c>
      <c r="D106" s="275" t="s">
        <v>581</v>
      </c>
      <c r="E106" s="300"/>
      <c r="F106" s="309"/>
      <c r="G106" s="309"/>
      <c r="H106" s="339"/>
      <c r="I106" s="374"/>
    </row>
    <row r="107" spans="2:9" ht="37.5" x14ac:dyDescent="0.3">
      <c r="B107" s="278">
        <v>40</v>
      </c>
      <c r="C107" s="246" t="s">
        <v>582</v>
      </c>
      <c r="D107" s="275" t="s">
        <v>583</v>
      </c>
      <c r="E107" s="300"/>
      <c r="F107" s="309"/>
      <c r="G107" s="309"/>
      <c r="H107" s="339"/>
      <c r="I107" s="374"/>
    </row>
    <row r="108" spans="2:9" x14ac:dyDescent="0.3">
      <c r="B108" s="276">
        <v>400</v>
      </c>
      <c r="C108" s="244" t="s">
        <v>584</v>
      </c>
      <c r="D108" s="275" t="s">
        <v>585</v>
      </c>
      <c r="E108" s="300"/>
      <c r="F108" s="309"/>
      <c r="G108" s="309"/>
      <c r="H108" s="339"/>
      <c r="I108" s="374"/>
    </row>
    <row r="109" spans="2:9" ht="37.5" x14ac:dyDescent="0.3">
      <c r="B109" s="276">
        <v>401</v>
      </c>
      <c r="C109" s="244" t="s">
        <v>586</v>
      </c>
      <c r="D109" s="275" t="s">
        <v>587</v>
      </c>
      <c r="E109" s="300"/>
      <c r="F109" s="309"/>
      <c r="G109" s="309"/>
      <c r="H109" s="339"/>
      <c r="I109" s="374"/>
    </row>
    <row r="110" spans="2:9" x14ac:dyDescent="0.3">
      <c r="B110" s="276">
        <v>403</v>
      </c>
      <c r="C110" s="244" t="s">
        <v>588</v>
      </c>
      <c r="D110" s="275" t="s">
        <v>589</v>
      </c>
      <c r="E110" s="300"/>
      <c r="F110" s="309"/>
      <c r="G110" s="309"/>
      <c r="H110" s="339"/>
      <c r="I110" s="374"/>
    </row>
    <row r="111" spans="2:9" x14ac:dyDescent="0.3">
      <c r="B111" s="276">
        <v>404</v>
      </c>
      <c r="C111" s="244" t="s">
        <v>590</v>
      </c>
      <c r="D111" s="275" t="s">
        <v>591</v>
      </c>
      <c r="E111" s="300"/>
      <c r="F111" s="309"/>
      <c r="G111" s="309"/>
      <c r="H111" s="339"/>
      <c r="I111" s="374"/>
    </row>
    <row r="112" spans="2:9" x14ac:dyDescent="0.3">
      <c r="B112" s="276">
        <v>405</v>
      </c>
      <c r="C112" s="244" t="s">
        <v>592</v>
      </c>
      <c r="D112" s="275" t="s">
        <v>593</v>
      </c>
      <c r="E112" s="300"/>
      <c r="F112" s="309"/>
      <c r="G112" s="309"/>
      <c r="H112" s="339"/>
      <c r="I112" s="374"/>
    </row>
    <row r="113" spans="2:9" x14ac:dyDescent="0.3">
      <c r="B113" s="276" t="s">
        <v>594</v>
      </c>
      <c r="C113" s="244" t="s">
        <v>595</v>
      </c>
      <c r="D113" s="275" t="s">
        <v>596</v>
      </c>
      <c r="E113" s="300"/>
      <c r="F113" s="309"/>
      <c r="G113" s="309"/>
      <c r="H113" s="339"/>
      <c r="I113" s="374"/>
    </row>
    <row r="114" spans="2:9" ht="37.5" x14ac:dyDescent="0.3">
      <c r="B114" s="278">
        <v>41</v>
      </c>
      <c r="C114" s="246" t="s">
        <v>597</v>
      </c>
      <c r="D114" s="275" t="s">
        <v>598</v>
      </c>
      <c r="E114" s="300"/>
      <c r="F114" s="309"/>
      <c r="G114" s="309"/>
      <c r="H114" s="339"/>
      <c r="I114" s="374"/>
    </row>
    <row r="115" spans="2:9" x14ac:dyDescent="0.3">
      <c r="B115" s="276">
        <v>410</v>
      </c>
      <c r="C115" s="244" t="s">
        <v>599</v>
      </c>
      <c r="D115" s="275" t="s">
        <v>600</v>
      </c>
      <c r="E115" s="300"/>
      <c r="F115" s="309"/>
      <c r="G115" s="309"/>
      <c r="H115" s="339"/>
      <c r="I115" s="374"/>
    </row>
    <row r="116" spans="2:9" x14ac:dyDescent="0.3">
      <c r="B116" s="276">
        <v>411</v>
      </c>
      <c r="C116" s="244" t="s">
        <v>601</v>
      </c>
      <c r="D116" s="275" t="s">
        <v>602</v>
      </c>
      <c r="E116" s="300"/>
      <c r="F116" s="309"/>
      <c r="G116" s="309"/>
      <c r="H116" s="339"/>
      <c r="I116" s="374"/>
    </row>
    <row r="117" spans="2:9" x14ac:dyDescent="0.3">
      <c r="B117" s="276">
        <v>412</v>
      </c>
      <c r="C117" s="244" t="s">
        <v>603</v>
      </c>
      <c r="D117" s="275" t="s">
        <v>604</v>
      </c>
      <c r="E117" s="300"/>
      <c r="F117" s="309"/>
      <c r="G117" s="309"/>
      <c r="H117" s="339"/>
      <c r="I117" s="374"/>
    </row>
    <row r="118" spans="2:9" ht="37.5" x14ac:dyDescent="0.3">
      <c r="B118" s="276">
        <v>413</v>
      </c>
      <c r="C118" s="244" t="s">
        <v>605</v>
      </c>
      <c r="D118" s="275" t="s">
        <v>606</v>
      </c>
      <c r="E118" s="300"/>
      <c r="F118" s="309"/>
      <c r="G118" s="309"/>
      <c r="H118" s="339"/>
      <c r="I118" s="374"/>
    </row>
    <row r="119" spans="2:9" x14ac:dyDescent="0.3">
      <c r="B119" s="276">
        <v>414</v>
      </c>
      <c r="C119" s="244" t="s">
        <v>607</v>
      </c>
      <c r="D119" s="275" t="s">
        <v>608</v>
      </c>
      <c r="E119" s="300"/>
      <c r="F119" s="309"/>
      <c r="G119" s="309"/>
      <c r="H119" s="339"/>
      <c r="I119" s="374"/>
    </row>
    <row r="120" spans="2:9" x14ac:dyDescent="0.3">
      <c r="B120" s="276">
        <v>415</v>
      </c>
      <c r="C120" s="244" t="s">
        <v>609</v>
      </c>
      <c r="D120" s="275" t="s">
        <v>610</v>
      </c>
      <c r="E120" s="300"/>
      <c r="F120" s="309"/>
      <c r="G120" s="309"/>
      <c r="H120" s="339"/>
      <c r="I120" s="374"/>
    </row>
    <row r="121" spans="2:9" x14ac:dyDescent="0.3">
      <c r="B121" s="276">
        <v>416</v>
      </c>
      <c r="C121" s="244" t="s">
        <v>611</v>
      </c>
      <c r="D121" s="275" t="s">
        <v>612</v>
      </c>
      <c r="E121" s="300"/>
      <c r="F121" s="309"/>
      <c r="G121" s="309"/>
      <c r="H121" s="339"/>
      <c r="I121" s="374"/>
    </row>
    <row r="122" spans="2:9" x14ac:dyDescent="0.3">
      <c r="B122" s="276">
        <v>419</v>
      </c>
      <c r="C122" s="244" t="s">
        <v>613</v>
      </c>
      <c r="D122" s="275" t="s">
        <v>614</v>
      </c>
      <c r="E122" s="300"/>
      <c r="F122" s="309"/>
      <c r="G122" s="309"/>
      <c r="H122" s="339"/>
      <c r="I122" s="374"/>
    </row>
    <row r="123" spans="2:9" x14ac:dyDescent="0.3">
      <c r="B123" s="278">
        <v>498</v>
      </c>
      <c r="C123" s="246" t="s">
        <v>615</v>
      </c>
      <c r="D123" s="275" t="s">
        <v>616</v>
      </c>
      <c r="E123" s="300"/>
      <c r="F123" s="309"/>
      <c r="G123" s="309"/>
      <c r="H123" s="339"/>
      <c r="I123" s="374"/>
    </row>
    <row r="124" spans="2:9" ht="37.5" x14ac:dyDescent="0.3">
      <c r="B124" s="278" t="s">
        <v>617</v>
      </c>
      <c r="C124" s="246" t="s">
        <v>618</v>
      </c>
      <c r="D124" s="275" t="s">
        <v>619</v>
      </c>
      <c r="E124" s="300">
        <v>579820</v>
      </c>
      <c r="F124" s="309">
        <v>752992</v>
      </c>
      <c r="G124" s="309">
        <v>753245</v>
      </c>
      <c r="H124" s="339">
        <v>751929</v>
      </c>
      <c r="I124" s="378">
        <f>+H124/G124</f>
        <v>0.99825289248518079</v>
      </c>
    </row>
    <row r="125" spans="2:9" ht="37.5" x14ac:dyDescent="0.3">
      <c r="B125" s="278">
        <v>42</v>
      </c>
      <c r="C125" s="246" t="s">
        <v>620</v>
      </c>
      <c r="D125" s="275" t="s">
        <v>621</v>
      </c>
      <c r="E125" s="300">
        <v>944</v>
      </c>
      <c r="F125" s="309">
        <v>400</v>
      </c>
      <c r="G125" s="309">
        <v>400</v>
      </c>
      <c r="H125" s="339">
        <v>947</v>
      </c>
      <c r="I125" s="378">
        <f>+H125/G125</f>
        <v>2.3675000000000002</v>
      </c>
    </row>
    <row r="126" spans="2:9" ht="37.5" x14ac:dyDescent="0.3">
      <c r="B126" s="276">
        <v>420</v>
      </c>
      <c r="C126" s="244" t="s">
        <v>622</v>
      </c>
      <c r="D126" s="275" t="s">
        <v>623</v>
      </c>
      <c r="E126" s="300"/>
      <c r="F126" s="309"/>
      <c r="G126" s="309"/>
      <c r="H126" s="339"/>
      <c r="I126" s="374"/>
    </row>
    <row r="127" spans="2:9" x14ac:dyDescent="0.3">
      <c r="B127" s="276">
        <v>421</v>
      </c>
      <c r="C127" s="244" t="s">
        <v>624</v>
      </c>
      <c r="D127" s="275" t="s">
        <v>625</v>
      </c>
      <c r="E127" s="300"/>
      <c r="F127" s="309"/>
      <c r="G127" s="309"/>
      <c r="H127" s="339"/>
      <c r="I127" s="374"/>
    </row>
    <row r="128" spans="2:9" x14ac:dyDescent="0.3">
      <c r="B128" s="276">
        <v>422</v>
      </c>
      <c r="C128" s="244" t="s">
        <v>513</v>
      </c>
      <c r="D128" s="275" t="s">
        <v>626</v>
      </c>
      <c r="E128" s="300"/>
      <c r="F128" s="309"/>
      <c r="G128" s="309"/>
      <c r="H128" s="339"/>
      <c r="I128" s="374"/>
    </row>
    <row r="129" spans="2:9" x14ac:dyDescent="0.3">
      <c r="B129" s="276">
        <v>423</v>
      </c>
      <c r="C129" s="244" t="s">
        <v>516</v>
      </c>
      <c r="D129" s="275" t="s">
        <v>627</v>
      </c>
      <c r="E129" s="300"/>
      <c r="F129" s="309"/>
      <c r="G129" s="309"/>
      <c r="H129" s="339"/>
      <c r="I129" s="374"/>
    </row>
    <row r="130" spans="2:9" ht="37.5" x14ac:dyDescent="0.3">
      <c r="B130" s="276">
        <v>427</v>
      </c>
      <c r="C130" s="244" t="s">
        <v>628</v>
      </c>
      <c r="D130" s="275" t="s">
        <v>629</v>
      </c>
      <c r="E130" s="300"/>
      <c r="F130" s="309"/>
      <c r="G130" s="309"/>
      <c r="H130" s="339"/>
      <c r="I130" s="374"/>
    </row>
    <row r="131" spans="2:9" x14ac:dyDescent="0.3">
      <c r="B131" s="276" t="s">
        <v>630</v>
      </c>
      <c r="C131" s="244" t="s">
        <v>631</v>
      </c>
      <c r="D131" s="275" t="s">
        <v>632</v>
      </c>
      <c r="E131" s="300">
        <v>944</v>
      </c>
      <c r="F131" s="309">
        <v>400</v>
      </c>
      <c r="G131" s="309">
        <v>400</v>
      </c>
      <c r="H131" s="339">
        <v>947</v>
      </c>
      <c r="I131" s="374">
        <f>+H131/G131</f>
        <v>2.3675000000000002</v>
      </c>
    </row>
    <row r="132" spans="2:9" x14ac:dyDescent="0.3">
      <c r="B132" s="278">
        <v>430</v>
      </c>
      <c r="C132" s="246" t="s">
        <v>633</v>
      </c>
      <c r="D132" s="275" t="s">
        <v>634</v>
      </c>
      <c r="E132" s="300">
        <v>34454</v>
      </c>
      <c r="F132" s="309">
        <v>38000</v>
      </c>
      <c r="G132" s="309">
        <v>38000</v>
      </c>
      <c r="H132" s="339">
        <v>36107</v>
      </c>
      <c r="I132" s="374">
        <f>+H132/G132</f>
        <v>0.95018421052631574</v>
      </c>
    </row>
    <row r="133" spans="2:9" ht="37.5" x14ac:dyDescent="0.3">
      <c r="B133" s="278" t="s">
        <v>635</v>
      </c>
      <c r="C133" s="246" t="s">
        <v>636</v>
      </c>
      <c r="D133" s="275" t="s">
        <v>637</v>
      </c>
      <c r="E133" s="300">
        <v>371712</v>
      </c>
      <c r="F133" s="309">
        <v>337101</v>
      </c>
      <c r="G133" s="309">
        <v>337101</v>
      </c>
      <c r="H133" s="339">
        <v>416510</v>
      </c>
      <c r="I133" s="378">
        <f>+H133/G133</f>
        <v>1.2355644154125915</v>
      </c>
    </row>
    <row r="134" spans="2:9" x14ac:dyDescent="0.3">
      <c r="B134" s="276">
        <v>431</v>
      </c>
      <c r="C134" s="244" t="s">
        <v>638</v>
      </c>
      <c r="D134" s="275" t="s">
        <v>639</v>
      </c>
      <c r="E134" s="300"/>
      <c r="F134" s="309"/>
      <c r="G134" s="309"/>
      <c r="H134" s="339"/>
      <c r="I134" s="374"/>
    </row>
    <row r="135" spans="2:9" ht="37.5" x14ac:dyDescent="0.3">
      <c r="B135" s="276">
        <v>432</v>
      </c>
      <c r="C135" s="244" t="s">
        <v>640</v>
      </c>
      <c r="D135" s="275" t="s">
        <v>641</v>
      </c>
      <c r="E135" s="300"/>
      <c r="F135" s="309"/>
      <c r="G135" s="309"/>
      <c r="H135" s="339"/>
      <c r="I135" s="374"/>
    </row>
    <row r="136" spans="2:9" x14ac:dyDescent="0.3">
      <c r="B136" s="276">
        <v>433</v>
      </c>
      <c r="C136" s="244" t="s">
        <v>642</v>
      </c>
      <c r="D136" s="275" t="s">
        <v>643</v>
      </c>
      <c r="E136" s="300">
        <v>225463</v>
      </c>
      <c r="F136" s="309">
        <v>216136</v>
      </c>
      <c r="G136" s="309">
        <v>216136</v>
      </c>
      <c r="H136" s="339">
        <v>235172</v>
      </c>
      <c r="I136" s="374">
        <f>+H136/G136</f>
        <v>1.0880741755191177</v>
      </c>
    </row>
    <row r="137" spans="2:9" x14ac:dyDescent="0.3">
      <c r="B137" s="276">
        <v>434</v>
      </c>
      <c r="C137" s="244" t="s">
        <v>644</v>
      </c>
      <c r="D137" s="275" t="s">
        <v>645</v>
      </c>
      <c r="E137" s="300"/>
      <c r="F137" s="309"/>
      <c r="G137" s="309"/>
      <c r="H137" s="339"/>
      <c r="I137" s="374"/>
    </row>
    <row r="138" spans="2:9" x14ac:dyDescent="0.3">
      <c r="B138" s="276">
        <v>435</v>
      </c>
      <c r="C138" s="244" t="s">
        <v>646</v>
      </c>
      <c r="D138" s="275" t="s">
        <v>647</v>
      </c>
      <c r="E138" s="300">
        <v>141803</v>
      </c>
      <c r="F138" s="309">
        <v>115965</v>
      </c>
      <c r="G138" s="309">
        <v>115965</v>
      </c>
      <c r="H138" s="339">
        <v>176257</v>
      </c>
      <c r="I138" s="374">
        <f>+H138/G138</f>
        <v>1.5199154917431983</v>
      </c>
    </row>
    <row r="139" spans="2:9" x14ac:dyDescent="0.3">
      <c r="B139" s="276">
        <v>436</v>
      </c>
      <c r="C139" s="244" t="s">
        <v>648</v>
      </c>
      <c r="D139" s="275" t="s">
        <v>649</v>
      </c>
      <c r="E139" s="300"/>
      <c r="F139" s="309"/>
      <c r="G139" s="309"/>
      <c r="H139" s="339"/>
      <c r="I139" s="374"/>
    </row>
    <row r="140" spans="2:9" x14ac:dyDescent="0.3">
      <c r="B140" s="276">
        <v>439</v>
      </c>
      <c r="C140" s="244" t="s">
        <v>650</v>
      </c>
      <c r="D140" s="275" t="s">
        <v>651</v>
      </c>
      <c r="E140" s="300">
        <v>4446</v>
      </c>
      <c r="F140" s="309">
        <v>5000</v>
      </c>
      <c r="G140" s="309">
        <v>5000</v>
      </c>
      <c r="H140" s="339">
        <v>5081</v>
      </c>
      <c r="I140" s="374">
        <f t="shared" ref="I140:I147" si="0">+H140/G140</f>
        <v>1.0162</v>
      </c>
    </row>
    <row r="141" spans="2:9" x14ac:dyDescent="0.3">
      <c r="B141" s="278" t="s">
        <v>652</v>
      </c>
      <c r="C141" s="246" t="s">
        <v>653</v>
      </c>
      <c r="D141" s="275" t="s">
        <v>654</v>
      </c>
      <c r="E141" s="300">
        <v>8398</v>
      </c>
      <c r="F141" s="309">
        <v>10000</v>
      </c>
      <c r="G141" s="309">
        <v>10000</v>
      </c>
      <c r="H141" s="339">
        <v>8545</v>
      </c>
      <c r="I141" s="374">
        <f t="shared" si="0"/>
        <v>0.85450000000000004</v>
      </c>
    </row>
    <row r="142" spans="2:9" ht="37.5" x14ac:dyDescent="0.3">
      <c r="B142" s="278">
        <v>47</v>
      </c>
      <c r="C142" s="246" t="s">
        <v>655</v>
      </c>
      <c r="D142" s="275" t="s">
        <v>656</v>
      </c>
      <c r="E142" s="300">
        <v>5123</v>
      </c>
      <c r="F142" s="309">
        <v>3500</v>
      </c>
      <c r="G142" s="309">
        <v>3500</v>
      </c>
      <c r="H142" s="339">
        <v>3013</v>
      </c>
      <c r="I142" s="378">
        <f t="shared" si="0"/>
        <v>0.86085714285714288</v>
      </c>
    </row>
    <row r="143" spans="2:9" ht="37.5" x14ac:dyDescent="0.3">
      <c r="B143" s="278">
        <v>48</v>
      </c>
      <c r="C143" s="246" t="s">
        <v>657</v>
      </c>
      <c r="D143" s="275" t="s">
        <v>658</v>
      </c>
      <c r="E143" s="300">
        <v>109298</v>
      </c>
      <c r="F143" s="309">
        <v>234473</v>
      </c>
      <c r="G143" s="309">
        <v>234473</v>
      </c>
      <c r="H143" s="339">
        <v>192438</v>
      </c>
      <c r="I143" s="378">
        <f t="shared" si="0"/>
        <v>0.82072562725772269</v>
      </c>
    </row>
    <row r="144" spans="2:9" x14ac:dyDescent="0.3">
      <c r="B144" s="278" t="s">
        <v>659</v>
      </c>
      <c r="C144" s="246" t="s">
        <v>660</v>
      </c>
      <c r="D144" s="275" t="s">
        <v>661</v>
      </c>
      <c r="E144" s="300">
        <v>49891</v>
      </c>
      <c r="F144" s="309">
        <v>129518</v>
      </c>
      <c r="G144" s="309">
        <v>129771</v>
      </c>
      <c r="H144" s="339">
        <v>94369</v>
      </c>
      <c r="I144" s="374">
        <f t="shared" si="0"/>
        <v>0.72719636898844886</v>
      </c>
    </row>
    <row r="145" spans="2:9" ht="56.25" x14ac:dyDescent="0.3">
      <c r="B145" s="278"/>
      <c r="C145" s="246" t="s">
        <v>662</v>
      </c>
      <c r="D145" s="275" t="s">
        <v>663</v>
      </c>
      <c r="E145" s="300">
        <v>442849</v>
      </c>
      <c r="F145" s="309">
        <v>591728</v>
      </c>
      <c r="G145" s="309">
        <v>591981</v>
      </c>
      <c r="H145" s="339">
        <v>564993</v>
      </c>
      <c r="I145" s="378">
        <f t="shared" si="0"/>
        <v>0.95441069899202846</v>
      </c>
    </row>
    <row r="146" spans="2:9" ht="37.5" x14ac:dyDescent="0.3">
      <c r="B146" s="278"/>
      <c r="C146" s="246" t="s">
        <v>664</v>
      </c>
      <c r="D146" s="275" t="s">
        <v>665</v>
      </c>
      <c r="E146" s="300">
        <v>136971</v>
      </c>
      <c r="F146" s="309">
        <v>161264</v>
      </c>
      <c r="G146" s="309">
        <v>161264</v>
      </c>
      <c r="H146" s="339">
        <v>186936</v>
      </c>
      <c r="I146" s="378">
        <f t="shared" si="0"/>
        <v>1.1591923801964481</v>
      </c>
    </row>
    <row r="147" spans="2:9" ht="19.5" thickBot="1" x14ac:dyDescent="0.35">
      <c r="B147" s="279">
        <v>89</v>
      </c>
      <c r="C147" s="280" t="s">
        <v>666</v>
      </c>
      <c r="D147" s="281" t="s">
        <v>667</v>
      </c>
      <c r="E147" s="310">
        <v>988</v>
      </c>
      <c r="F147" s="309">
        <v>988</v>
      </c>
      <c r="G147" s="309">
        <v>988</v>
      </c>
      <c r="H147" s="339">
        <v>988</v>
      </c>
      <c r="I147" s="374">
        <f t="shared" si="0"/>
        <v>1</v>
      </c>
    </row>
    <row r="148" spans="2:9" x14ac:dyDescent="0.2">
      <c r="F148" s="282"/>
    </row>
    <row r="149" spans="2:9" x14ac:dyDescent="0.3">
      <c r="B149" s="74" t="s">
        <v>871</v>
      </c>
      <c r="C149" s="74"/>
      <c r="D149" s="74"/>
      <c r="E149" s="76"/>
      <c r="F149" s="282"/>
      <c r="G149" s="74"/>
      <c r="H149" s="77"/>
      <c r="I149" s="76"/>
    </row>
    <row r="150" spans="2:9" ht="23.25" x14ac:dyDescent="0.3">
      <c r="B150" s="74"/>
      <c r="C150" s="74"/>
      <c r="D150" s="76" t="s">
        <v>77</v>
      </c>
      <c r="E150" s="74"/>
      <c r="F150" s="283"/>
      <c r="G150" s="74"/>
      <c r="H150" s="74"/>
      <c r="I150" s="264"/>
    </row>
    <row r="151" spans="2:9" ht="23.25" x14ac:dyDescent="0.2">
      <c r="F151" s="283"/>
      <c r="I151" s="267"/>
    </row>
    <row r="152" spans="2:9" ht="23.25" x14ac:dyDescent="0.2">
      <c r="F152" s="283"/>
      <c r="I152" s="267"/>
    </row>
    <row r="153" spans="2:9" ht="23.25" x14ac:dyDescent="0.2">
      <c r="F153" s="283"/>
      <c r="I153" s="267"/>
    </row>
    <row r="154" spans="2:9" ht="23.25" x14ac:dyDescent="0.2">
      <c r="F154" s="283"/>
      <c r="I154" s="267"/>
    </row>
    <row r="155" spans="2:9" ht="23.25" x14ac:dyDescent="0.2">
      <c r="F155" s="283"/>
      <c r="I155" s="267"/>
    </row>
    <row r="156" spans="2:9" ht="23.25" x14ac:dyDescent="0.2">
      <c r="F156" s="283"/>
    </row>
    <row r="157" spans="2:9" ht="23.25" x14ac:dyDescent="0.2">
      <c r="F157" s="283"/>
    </row>
    <row r="158" spans="2:9" ht="23.25" x14ac:dyDescent="0.2">
      <c r="F158" s="283"/>
    </row>
    <row r="159" spans="2:9" ht="23.25" x14ac:dyDescent="0.2">
      <c r="F159" s="283"/>
    </row>
    <row r="160" spans="2:9" ht="23.25" x14ac:dyDescent="0.2">
      <c r="F160" s="283"/>
    </row>
    <row r="161" spans="6:6" ht="23.25" x14ac:dyDescent="0.2">
      <c r="F161" s="283"/>
    </row>
    <row r="162" spans="6:6" ht="23.25" x14ac:dyDescent="0.2">
      <c r="F162" s="283"/>
    </row>
    <row r="163" spans="6:6" ht="23.25" x14ac:dyDescent="0.2">
      <c r="F163" s="283"/>
    </row>
    <row r="164" spans="6:6" ht="23.25" x14ac:dyDescent="0.2">
      <c r="F164" s="283"/>
    </row>
    <row r="165" spans="6:6" ht="23.25" x14ac:dyDescent="0.2">
      <c r="F165" s="283"/>
    </row>
    <row r="166" spans="6:6" ht="23.25" x14ac:dyDescent="0.2">
      <c r="F166" s="283"/>
    </row>
    <row r="167" spans="6:6" ht="23.25" x14ac:dyDescent="0.2">
      <c r="F167" s="283"/>
    </row>
    <row r="168" spans="6:6" ht="23.25" x14ac:dyDescent="0.2">
      <c r="F168" s="283"/>
    </row>
    <row r="169" spans="6:6" ht="23.25" x14ac:dyDescent="0.2">
      <c r="F169" s="283"/>
    </row>
    <row r="170" spans="6:6" ht="23.25" x14ac:dyDescent="0.2">
      <c r="F170" s="283"/>
    </row>
    <row r="171" spans="6:6" ht="23.25" x14ac:dyDescent="0.2">
      <c r="F171" s="283"/>
    </row>
    <row r="172" spans="6:6" ht="23.25" x14ac:dyDescent="0.2">
      <c r="F172" s="283"/>
    </row>
    <row r="173" spans="6:6" ht="23.25" x14ac:dyDescent="0.2">
      <c r="F173" s="283"/>
    </row>
    <row r="174" spans="6:6" ht="23.25" x14ac:dyDescent="0.2">
      <c r="F174" s="283"/>
    </row>
    <row r="175" spans="6:6" ht="23.25" x14ac:dyDescent="0.2">
      <c r="F175" s="283"/>
    </row>
    <row r="176" spans="6:6" ht="23.25" x14ac:dyDescent="0.2">
      <c r="F176" s="283"/>
    </row>
    <row r="177" spans="6:6" ht="23.25" x14ac:dyDescent="0.2">
      <c r="F177" s="283"/>
    </row>
    <row r="178" spans="6:6" ht="23.25" x14ac:dyDescent="0.2">
      <c r="F178" s="283"/>
    </row>
    <row r="179" spans="6:6" ht="23.25" x14ac:dyDescent="0.2">
      <c r="F179" s="283"/>
    </row>
    <row r="180" spans="6:6" ht="23.25" x14ac:dyDescent="0.2">
      <c r="F180" s="283"/>
    </row>
    <row r="181" spans="6:6" ht="23.25" x14ac:dyDescent="0.2">
      <c r="F181" s="283"/>
    </row>
    <row r="182" spans="6:6" ht="23.25" x14ac:dyDescent="0.2">
      <c r="F182" s="283"/>
    </row>
    <row r="183" spans="6:6" ht="23.25" x14ac:dyDescent="0.2">
      <c r="F183" s="283"/>
    </row>
    <row r="184" spans="6:6" ht="23.25" x14ac:dyDescent="0.2">
      <c r="F184" s="283"/>
    </row>
    <row r="185" spans="6:6" ht="23.25" x14ac:dyDescent="0.2">
      <c r="F185" s="283"/>
    </row>
    <row r="186" spans="6:6" ht="23.25" x14ac:dyDescent="0.2">
      <c r="F186" s="283"/>
    </row>
    <row r="187" spans="6:6" ht="23.25" x14ac:dyDescent="0.2">
      <c r="F187" s="283"/>
    </row>
    <row r="188" spans="6:6" ht="23.25" x14ac:dyDescent="0.2">
      <c r="F188" s="283"/>
    </row>
    <row r="189" spans="6:6" ht="23.25" x14ac:dyDescent="0.2">
      <c r="F189" s="283"/>
    </row>
    <row r="190" spans="6:6" ht="23.25" x14ac:dyDescent="0.2">
      <c r="F190" s="283"/>
    </row>
    <row r="191" spans="6:6" ht="23.25" x14ac:dyDescent="0.2">
      <c r="F191" s="283"/>
    </row>
    <row r="192" spans="6:6" ht="23.25" x14ac:dyDescent="0.2">
      <c r="F192" s="283"/>
    </row>
    <row r="193" spans="6:6" ht="23.25" x14ac:dyDescent="0.2">
      <c r="F193" s="283"/>
    </row>
    <row r="194" spans="6:6" ht="23.25" x14ac:dyDescent="0.2">
      <c r="F194" s="283"/>
    </row>
    <row r="195" spans="6:6" ht="23.25" x14ac:dyDescent="0.2">
      <c r="F195" s="283"/>
    </row>
    <row r="196" spans="6:6" ht="23.25" x14ac:dyDescent="0.2">
      <c r="F196" s="283"/>
    </row>
    <row r="197" spans="6:6" ht="23.25" x14ac:dyDescent="0.2">
      <c r="F197" s="283"/>
    </row>
    <row r="198" spans="6:6" ht="23.25" x14ac:dyDescent="0.2">
      <c r="F198" s="283"/>
    </row>
    <row r="199" spans="6:6" ht="23.25" x14ac:dyDescent="0.2">
      <c r="F199" s="283"/>
    </row>
    <row r="200" spans="6:6" ht="23.25" x14ac:dyDescent="0.2">
      <c r="F200" s="283"/>
    </row>
    <row r="201" spans="6:6" ht="23.25" x14ac:dyDescent="0.2">
      <c r="F201" s="283"/>
    </row>
    <row r="202" spans="6:6" ht="23.25" x14ac:dyDescent="0.2">
      <c r="F202" s="283"/>
    </row>
    <row r="203" spans="6:6" ht="23.25" x14ac:dyDescent="0.2">
      <c r="F203" s="283"/>
    </row>
    <row r="204" spans="6:6" ht="23.25" x14ac:dyDescent="0.2">
      <c r="F204" s="283"/>
    </row>
    <row r="205" spans="6:6" ht="23.25" x14ac:dyDescent="0.2">
      <c r="F205" s="283"/>
    </row>
    <row r="206" spans="6:6" ht="23.25" x14ac:dyDescent="0.2">
      <c r="F206" s="283"/>
    </row>
    <row r="207" spans="6:6" ht="23.25" x14ac:dyDescent="0.2">
      <c r="F207" s="283"/>
    </row>
    <row r="208" spans="6:6" ht="23.25" x14ac:dyDescent="0.2">
      <c r="F208" s="283"/>
    </row>
    <row r="209" spans="6:6" ht="23.25" x14ac:dyDescent="0.2">
      <c r="F209" s="283"/>
    </row>
    <row r="210" spans="6:6" ht="23.25" x14ac:dyDescent="0.2">
      <c r="F210" s="283"/>
    </row>
    <row r="211" spans="6:6" ht="23.25" x14ac:dyDescent="0.2">
      <c r="F211" s="283"/>
    </row>
    <row r="212" spans="6:6" ht="23.25" x14ac:dyDescent="0.2">
      <c r="F212" s="283"/>
    </row>
    <row r="213" spans="6:6" ht="23.25" x14ac:dyDescent="0.2">
      <c r="F213" s="283"/>
    </row>
    <row r="214" spans="6:6" ht="23.25" x14ac:dyDescent="0.2">
      <c r="F214" s="283"/>
    </row>
    <row r="215" spans="6:6" ht="23.25" x14ac:dyDescent="0.2">
      <c r="F215" s="283"/>
    </row>
    <row r="216" spans="6:6" ht="23.25" x14ac:dyDescent="0.2">
      <c r="F216" s="283"/>
    </row>
    <row r="217" spans="6:6" ht="23.25" x14ac:dyDescent="0.2">
      <c r="F217" s="283"/>
    </row>
    <row r="218" spans="6:6" ht="23.25" x14ac:dyDescent="0.2">
      <c r="F218" s="283"/>
    </row>
    <row r="219" spans="6:6" ht="23.25" x14ac:dyDescent="0.2">
      <c r="F219" s="283"/>
    </row>
    <row r="220" spans="6:6" ht="23.25" x14ac:dyDescent="0.2">
      <c r="F220" s="283"/>
    </row>
    <row r="221" spans="6:6" ht="23.25" x14ac:dyDescent="0.2">
      <c r="F221" s="283"/>
    </row>
    <row r="222" spans="6:6" ht="23.25" x14ac:dyDescent="0.2">
      <c r="F222" s="283"/>
    </row>
    <row r="223" spans="6:6" ht="23.25" x14ac:dyDescent="0.2">
      <c r="F223" s="283"/>
    </row>
    <row r="224" spans="6:6" ht="23.25" x14ac:dyDescent="0.2">
      <c r="F224" s="283"/>
    </row>
    <row r="225" spans="6:6" ht="23.25" x14ac:dyDescent="0.2">
      <c r="F225" s="283"/>
    </row>
    <row r="226" spans="6:6" ht="23.25" x14ac:dyDescent="0.2">
      <c r="F226" s="283"/>
    </row>
    <row r="227" spans="6:6" ht="23.25" x14ac:dyDescent="0.2">
      <c r="F227" s="283"/>
    </row>
    <row r="228" spans="6:6" ht="23.25" x14ac:dyDescent="0.2">
      <c r="F228" s="283"/>
    </row>
    <row r="229" spans="6:6" ht="23.25" x14ac:dyDescent="0.2">
      <c r="F229" s="283"/>
    </row>
    <row r="230" spans="6:6" ht="23.25" x14ac:dyDescent="0.2">
      <c r="F230" s="283"/>
    </row>
    <row r="231" spans="6:6" ht="23.25" x14ac:dyDescent="0.2">
      <c r="F231" s="283"/>
    </row>
  </sheetData>
  <mergeCells count="7">
    <mergeCell ref="G7:H7"/>
    <mergeCell ref="I7:I8"/>
    <mergeCell ref="B5:H5"/>
    <mergeCell ref="B7:B8"/>
    <mergeCell ref="C7:C8"/>
    <mergeCell ref="E7:E8"/>
    <mergeCell ref="D7:D8"/>
  </mergeCells>
  <phoneticPr fontId="10" type="noConversion"/>
  <pageMargins left="0.74803149606299213" right="0.74803149606299213" top="0.98425196850393704" bottom="0.98425196850393704" header="0.51181102362204722" footer="0.51181102362204722"/>
  <pageSetup scale="55" fitToHeight="0" orientation="landscape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65"/>
  <sheetViews>
    <sheetView zoomScale="60" zoomScaleNormal="60" workbookViewId="0">
      <selection activeCell="I32" sqref="I32:I34"/>
    </sheetView>
  </sheetViews>
  <sheetFormatPr defaultRowHeight="15.75" x14ac:dyDescent="0.25"/>
  <cols>
    <col min="1" max="1" width="9.140625" style="26"/>
    <col min="2" max="2" width="13" style="26" customWidth="1"/>
    <col min="3" max="3" width="78.140625" style="26" customWidth="1"/>
    <col min="4" max="4" width="8.28515625" style="26" bestFit="1" customWidth="1"/>
    <col min="5" max="5" width="23.42578125" style="26" customWidth="1"/>
    <col min="6" max="6" width="25" style="26" customWidth="1"/>
    <col min="7" max="7" width="25.28515625" style="26" customWidth="1"/>
    <col min="8" max="8" width="25.5703125" style="26" customWidth="1"/>
    <col min="9" max="9" width="26.42578125" style="26" customWidth="1"/>
    <col min="10" max="16384" width="9.140625" style="26"/>
  </cols>
  <sheetData>
    <row r="2" spans="2:9" x14ac:dyDescent="0.25">
      <c r="I2" s="20" t="s">
        <v>775</v>
      </c>
    </row>
    <row r="3" spans="2:9" ht="18.75" x14ac:dyDescent="0.25">
      <c r="B3" s="15" t="s">
        <v>278</v>
      </c>
      <c r="C3" s="334" t="s">
        <v>861</v>
      </c>
      <c r="D3" s="186"/>
    </row>
    <row r="4" spans="2:9" ht="18.75" x14ac:dyDescent="0.25">
      <c r="B4" s="15" t="s">
        <v>862</v>
      </c>
      <c r="C4" s="333"/>
      <c r="D4" s="186"/>
    </row>
    <row r="5" spans="2:9" ht="24.95" customHeight="1" x14ac:dyDescent="0.25">
      <c r="I5" s="20"/>
    </row>
    <row r="6" spans="2:9" s="15" customFormat="1" ht="24.95" customHeight="1" x14ac:dyDescent="0.25">
      <c r="B6" s="414" t="s">
        <v>108</v>
      </c>
      <c r="C6" s="414"/>
      <c r="D6" s="414"/>
      <c r="E6" s="414"/>
      <c r="F6" s="414"/>
      <c r="G6" s="414"/>
      <c r="H6" s="414"/>
      <c r="I6" s="414"/>
    </row>
    <row r="7" spans="2:9" s="15" customFormat="1" ht="24.95" customHeight="1" x14ac:dyDescent="0.25">
      <c r="B7" s="27"/>
      <c r="C7" s="27"/>
      <c r="D7" s="27"/>
      <c r="E7" s="27"/>
      <c r="F7" s="27"/>
      <c r="G7" s="27"/>
      <c r="H7" s="27"/>
      <c r="I7" s="27"/>
    </row>
    <row r="8" spans="2:9" s="15" customFormat="1" ht="24.95" customHeight="1" x14ac:dyDescent="0.25">
      <c r="B8" s="414" t="s">
        <v>873</v>
      </c>
      <c r="C8" s="414"/>
      <c r="D8" s="414"/>
      <c r="E8" s="414"/>
      <c r="F8" s="414"/>
      <c r="G8" s="414"/>
      <c r="H8" s="414"/>
      <c r="I8" s="414"/>
    </row>
    <row r="9" spans="2:9" ht="18.75" customHeight="1" thickBot="1" x14ac:dyDescent="0.3">
      <c r="I9" s="188" t="s">
        <v>366</v>
      </c>
    </row>
    <row r="10" spans="2:9" ht="30.75" customHeight="1" x14ac:dyDescent="0.25">
      <c r="B10" s="415"/>
      <c r="C10" s="417" t="s">
        <v>0</v>
      </c>
      <c r="D10" s="410" t="s">
        <v>172</v>
      </c>
      <c r="E10" s="419" t="s">
        <v>857</v>
      </c>
      <c r="F10" s="419" t="s">
        <v>858</v>
      </c>
      <c r="G10" s="421" t="s">
        <v>868</v>
      </c>
      <c r="H10" s="422"/>
      <c r="I10" s="408" t="s">
        <v>874</v>
      </c>
    </row>
    <row r="11" spans="2:9" ht="39.75" customHeight="1" x14ac:dyDescent="0.25">
      <c r="B11" s="416"/>
      <c r="C11" s="418"/>
      <c r="D11" s="411"/>
      <c r="E11" s="420"/>
      <c r="F11" s="420"/>
      <c r="G11" s="187" t="s">
        <v>1</v>
      </c>
      <c r="H11" s="185" t="s">
        <v>68</v>
      </c>
      <c r="I11" s="409"/>
    </row>
    <row r="12" spans="2:9" ht="33.75" customHeight="1" x14ac:dyDescent="0.3">
      <c r="B12" s="189">
        <v>1</v>
      </c>
      <c r="C12" s="344" t="s">
        <v>110</v>
      </c>
      <c r="D12" s="345"/>
      <c r="E12" s="346"/>
      <c r="F12" s="347"/>
      <c r="G12" s="347"/>
      <c r="H12" s="24"/>
      <c r="I12" s="375"/>
    </row>
    <row r="13" spans="2:9" ht="23.25" x14ac:dyDescent="0.35">
      <c r="B13" s="189">
        <v>2</v>
      </c>
      <c r="C13" s="344" t="s">
        <v>668</v>
      </c>
      <c r="D13" s="350">
        <v>3001</v>
      </c>
      <c r="E13" s="351">
        <v>620764</v>
      </c>
      <c r="F13" s="351">
        <v>570699</v>
      </c>
      <c r="G13" s="351">
        <v>151974</v>
      </c>
      <c r="H13" s="351">
        <v>131504</v>
      </c>
      <c r="I13" s="376">
        <f>+H13/G13</f>
        <v>0.86530590758945614</v>
      </c>
    </row>
    <row r="14" spans="2:9" ht="30" customHeight="1" x14ac:dyDescent="0.35">
      <c r="B14" s="189">
        <v>3</v>
      </c>
      <c r="C14" s="348" t="s">
        <v>111</v>
      </c>
      <c r="D14" s="350">
        <v>3002</v>
      </c>
      <c r="E14" s="351">
        <v>588242</v>
      </c>
      <c r="F14" s="351">
        <v>516091</v>
      </c>
      <c r="G14" s="351">
        <v>130083</v>
      </c>
      <c r="H14" s="351">
        <v>122964</v>
      </c>
      <c r="I14" s="376">
        <f>+H14/G14</f>
        <v>0.94527340236618163</v>
      </c>
    </row>
    <row r="15" spans="2:9" ht="30" customHeight="1" x14ac:dyDescent="0.35">
      <c r="B15" s="189">
        <v>4</v>
      </c>
      <c r="C15" s="348" t="s">
        <v>112</v>
      </c>
      <c r="D15" s="350">
        <v>3003</v>
      </c>
      <c r="E15" s="351">
        <v>685</v>
      </c>
      <c r="F15" s="351">
        <v>1071</v>
      </c>
      <c r="G15" s="351">
        <v>354</v>
      </c>
      <c r="H15" s="351">
        <v>3</v>
      </c>
      <c r="I15" s="376">
        <f t="shared" ref="I15:I61" si="0">+H15/G15</f>
        <v>8.4745762711864406E-3</v>
      </c>
    </row>
    <row r="16" spans="2:9" ht="30" customHeight="1" x14ac:dyDescent="0.35">
      <c r="B16" s="189">
        <v>5</v>
      </c>
      <c r="C16" s="348" t="s">
        <v>113</v>
      </c>
      <c r="D16" s="350">
        <v>3004</v>
      </c>
      <c r="E16" s="351">
        <v>31837</v>
      </c>
      <c r="F16" s="351">
        <v>53537</v>
      </c>
      <c r="G16" s="351">
        <v>21537</v>
      </c>
      <c r="H16" s="351">
        <v>8537</v>
      </c>
      <c r="I16" s="376">
        <f t="shared" si="0"/>
        <v>0.39638761201652967</v>
      </c>
    </row>
    <row r="17" spans="2:9" ht="23.25" x14ac:dyDescent="0.35">
      <c r="B17" s="189">
        <v>6</v>
      </c>
      <c r="C17" s="344" t="s">
        <v>669</v>
      </c>
      <c r="D17" s="350">
        <v>3005</v>
      </c>
      <c r="E17" s="351">
        <v>611755</v>
      </c>
      <c r="F17" s="351">
        <v>591346</v>
      </c>
      <c r="G17" s="351">
        <v>154109</v>
      </c>
      <c r="H17" s="379">
        <v>108778</v>
      </c>
      <c r="I17" s="376">
        <f t="shared" si="0"/>
        <v>0.70585105347513777</v>
      </c>
    </row>
    <row r="18" spans="2:9" ht="27" customHeight="1" x14ac:dyDescent="0.35">
      <c r="B18" s="189">
        <v>7</v>
      </c>
      <c r="C18" s="348" t="s">
        <v>114</v>
      </c>
      <c r="D18" s="350">
        <v>3006</v>
      </c>
      <c r="E18" s="351">
        <v>379046</v>
      </c>
      <c r="F18" s="351">
        <v>373182</v>
      </c>
      <c r="G18" s="351">
        <v>106349</v>
      </c>
      <c r="H18" s="379">
        <v>64766</v>
      </c>
      <c r="I18" s="376">
        <f t="shared" si="0"/>
        <v>0.60899491297520425</v>
      </c>
    </row>
    <row r="19" spans="2:9" ht="30" customHeight="1" x14ac:dyDescent="0.35">
      <c r="B19" s="189">
        <v>8</v>
      </c>
      <c r="C19" s="348" t="s">
        <v>670</v>
      </c>
      <c r="D19" s="350">
        <v>3007</v>
      </c>
      <c r="E19" s="351">
        <v>168798</v>
      </c>
      <c r="F19" s="351">
        <v>172923</v>
      </c>
      <c r="G19" s="351">
        <v>36010</v>
      </c>
      <c r="H19" s="379">
        <v>36526</v>
      </c>
      <c r="I19" s="376">
        <f t="shared" si="0"/>
        <v>1.0143293529575117</v>
      </c>
    </row>
    <row r="20" spans="2:9" ht="30" customHeight="1" x14ac:dyDescent="0.35">
      <c r="B20" s="189">
        <v>9</v>
      </c>
      <c r="C20" s="348" t="s">
        <v>115</v>
      </c>
      <c r="D20" s="350">
        <v>3008</v>
      </c>
      <c r="E20" s="351">
        <v>3997</v>
      </c>
      <c r="F20" s="351">
        <v>5250</v>
      </c>
      <c r="G20" s="351">
        <v>1750</v>
      </c>
      <c r="H20" s="379">
        <v>5371</v>
      </c>
      <c r="I20" s="376">
        <f t="shared" si="0"/>
        <v>3.069142857142857</v>
      </c>
    </row>
    <row r="21" spans="2:9" ht="30" customHeight="1" x14ac:dyDescent="0.35">
      <c r="B21" s="189">
        <v>10</v>
      </c>
      <c r="C21" s="348" t="s">
        <v>116</v>
      </c>
      <c r="D21" s="350">
        <v>3009</v>
      </c>
      <c r="E21" s="351"/>
      <c r="F21" s="351"/>
      <c r="G21" s="351"/>
      <c r="H21" s="379"/>
      <c r="I21" s="376"/>
    </row>
    <row r="22" spans="2:9" ht="30" customHeight="1" x14ac:dyDescent="0.35">
      <c r="B22" s="189">
        <v>11</v>
      </c>
      <c r="C22" s="348" t="s">
        <v>671</v>
      </c>
      <c r="D22" s="350">
        <v>3010</v>
      </c>
      <c r="E22" s="351">
        <v>59914</v>
      </c>
      <c r="F22" s="351">
        <v>39991</v>
      </c>
      <c r="G22" s="351">
        <v>10000</v>
      </c>
      <c r="H22" s="379">
        <v>2115</v>
      </c>
      <c r="I22" s="376">
        <f t="shared" si="0"/>
        <v>0.21149999999999999</v>
      </c>
    </row>
    <row r="23" spans="2:9" ht="23.25" x14ac:dyDescent="0.35">
      <c r="B23" s="189">
        <v>12</v>
      </c>
      <c r="C23" s="344" t="s">
        <v>672</v>
      </c>
      <c r="D23" s="350">
        <v>3011</v>
      </c>
      <c r="E23" s="351">
        <v>9009</v>
      </c>
      <c r="F23" s="351"/>
      <c r="G23" s="351"/>
      <c r="H23" s="379">
        <v>22726</v>
      </c>
      <c r="I23" s="376"/>
    </row>
    <row r="24" spans="2:9" ht="23.25" x14ac:dyDescent="0.35">
      <c r="B24" s="189">
        <v>13</v>
      </c>
      <c r="C24" s="344" t="s">
        <v>673</v>
      </c>
      <c r="D24" s="350">
        <v>3012</v>
      </c>
      <c r="E24" s="351"/>
      <c r="F24" s="351">
        <v>20647</v>
      </c>
      <c r="G24" s="351">
        <v>2135</v>
      </c>
      <c r="H24" s="379"/>
      <c r="I24" s="376">
        <f t="shared" si="0"/>
        <v>0</v>
      </c>
    </row>
    <row r="25" spans="2:9" ht="37.5" x14ac:dyDescent="0.35">
      <c r="B25" s="189">
        <v>14</v>
      </c>
      <c r="C25" s="344" t="s">
        <v>117</v>
      </c>
      <c r="D25" s="350"/>
      <c r="E25" s="351"/>
      <c r="F25" s="351"/>
      <c r="G25" s="351"/>
      <c r="H25" s="379"/>
      <c r="I25" s="376"/>
    </row>
    <row r="26" spans="2:9" ht="23.25" x14ac:dyDescent="0.35">
      <c r="B26" s="189">
        <v>15</v>
      </c>
      <c r="C26" s="344" t="s">
        <v>674</v>
      </c>
      <c r="D26" s="350">
        <v>3013</v>
      </c>
      <c r="E26" s="351">
        <v>18216</v>
      </c>
      <c r="F26" s="351">
        <v>12000</v>
      </c>
      <c r="G26" s="351">
        <v>4000</v>
      </c>
      <c r="H26" s="379"/>
      <c r="I26" s="376">
        <f t="shared" si="0"/>
        <v>0</v>
      </c>
    </row>
    <row r="27" spans="2:9" ht="30" customHeight="1" x14ac:dyDescent="0.35">
      <c r="B27" s="189">
        <v>16</v>
      </c>
      <c r="C27" s="348" t="s">
        <v>118</v>
      </c>
      <c r="D27" s="350">
        <v>3014</v>
      </c>
      <c r="E27" s="351"/>
      <c r="F27" s="351"/>
      <c r="G27" s="351"/>
      <c r="H27" s="379"/>
      <c r="I27" s="376"/>
    </row>
    <row r="28" spans="2:9" ht="36" customHeight="1" x14ac:dyDescent="0.35">
      <c r="B28" s="189">
        <v>17</v>
      </c>
      <c r="C28" s="348" t="s">
        <v>675</v>
      </c>
      <c r="D28" s="350">
        <v>3015</v>
      </c>
      <c r="E28" s="351"/>
      <c r="F28" s="351"/>
      <c r="G28" s="351"/>
      <c r="H28" s="379"/>
      <c r="I28" s="376"/>
    </row>
    <row r="29" spans="2:9" ht="30" customHeight="1" x14ac:dyDescent="0.35">
      <c r="B29" s="189">
        <v>18</v>
      </c>
      <c r="C29" s="348" t="s">
        <v>119</v>
      </c>
      <c r="D29" s="350">
        <v>3016</v>
      </c>
      <c r="E29" s="351">
        <v>18216</v>
      </c>
      <c r="F29" s="351">
        <v>12000</v>
      </c>
      <c r="G29" s="351">
        <v>4000</v>
      </c>
      <c r="H29" s="379"/>
      <c r="I29" s="376">
        <f t="shared" si="0"/>
        <v>0</v>
      </c>
    </row>
    <row r="30" spans="2:9" ht="33.75" customHeight="1" x14ac:dyDescent="0.35">
      <c r="B30" s="189">
        <v>19</v>
      </c>
      <c r="C30" s="348" t="s">
        <v>120</v>
      </c>
      <c r="D30" s="350">
        <v>3017</v>
      </c>
      <c r="E30" s="351"/>
      <c r="F30" s="351"/>
      <c r="G30" s="351"/>
      <c r="H30" s="379"/>
      <c r="I30" s="376"/>
    </row>
    <row r="31" spans="2:9" ht="33.75" customHeight="1" x14ac:dyDescent="0.35">
      <c r="B31" s="189">
        <v>20</v>
      </c>
      <c r="C31" s="348" t="s">
        <v>121</v>
      </c>
      <c r="D31" s="350">
        <v>3018</v>
      </c>
      <c r="E31" s="351"/>
      <c r="F31" s="351"/>
      <c r="G31" s="351"/>
      <c r="H31" s="379"/>
      <c r="I31" s="376"/>
    </row>
    <row r="32" spans="2:9" ht="23.25" x14ac:dyDescent="0.35">
      <c r="B32" s="189">
        <v>21</v>
      </c>
      <c r="C32" s="344" t="s">
        <v>676</v>
      </c>
      <c r="D32" s="350">
        <v>3019</v>
      </c>
      <c r="E32" s="351">
        <v>3226</v>
      </c>
      <c r="F32" s="351">
        <v>17750</v>
      </c>
      <c r="G32" s="351">
        <v>5765</v>
      </c>
      <c r="H32" s="379">
        <v>32553</v>
      </c>
      <c r="I32" s="380">
        <f t="shared" si="0"/>
        <v>5.6466608846487425</v>
      </c>
    </row>
    <row r="33" spans="2:9" ht="30" customHeight="1" x14ac:dyDescent="0.35">
      <c r="B33" s="189">
        <v>22</v>
      </c>
      <c r="C33" s="348" t="s">
        <v>122</v>
      </c>
      <c r="D33" s="350">
        <v>3020</v>
      </c>
      <c r="E33" s="351"/>
      <c r="F33" s="351"/>
      <c r="G33" s="351"/>
      <c r="H33" s="379"/>
      <c r="I33" s="380"/>
    </row>
    <row r="34" spans="2:9" ht="33.75" customHeight="1" x14ac:dyDescent="0.35">
      <c r="B34" s="189">
        <v>23</v>
      </c>
      <c r="C34" s="348" t="s">
        <v>677</v>
      </c>
      <c r="D34" s="350">
        <v>3021</v>
      </c>
      <c r="E34" s="351">
        <v>3226</v>
      </c>
      <c r="F34" s="351">
        <v>17750</v>
      </c>
      <c r="G34" s="351">
        <v>5765</v>
      </c>
      <c r="H34" s="379">
        <v>8537</v>
      </c>
      <c r="I34" s="380">
        <f t="shared" si="0"/>
        <v>1.4808326105810927</v>
      </c>
    </row>
    <row r="35" spans="2:9" ht="30" customHeight="1" x14ac:dyDescent="0.35">
      <c r="B35" s="189">
        <v>24</v>
      </c>
      <c r="C35" s="348" t="s">
        <v>123</v>
      </c>
      <c r="D35" s="350">
        <v>3022</v>
      </c>
      <c r="E35" s="351"/>
      <c r="F35" s="351"/>
      <c r="G35" s="351"/>
      <c r="H35" s="351">
        <v>24016</v>
      </c>
      <c r="I35" s="376"/>
    </row>
    <row r="36" spans="2:9" ht="37.5" x14ac:dyDescent="0.35">
      <c r="B36" s="189">
        <v>25</v>
      </c>
      <c r="C36" s="344" t="s">
        <v>678</v>
      </c>
      <c r="D36" s="350">
        <v>3023</v>
      </c>
      <c r="E36" s="351">
        <v>14990</v>
      </c>
      <c r="F36" s="351"/>
      <c r="G36" s="351"/>
      <c r="H36" s="351"/>
      <c r="I36" s="376"/>
    </row>
    <row r="37" spans="2:9" ht="23.25" x14ac:dyDescent="0.35">
      <c r="B37" s="189">
        <v>26</v>
      </c>
      <c r="C37" s="344" t="s">
        <v>679</v>
      </c>
      <c r="D37" s="350">
        <v>3024</v>
      </c>
      <c r="E37" s="351"/>
      <c r="F37" s="351">
        <v>5750</v>
      </c>
      <c r="G37" s="351">
        <v>1765</v>
      </c>
      <c r="H37" s="351">
        <v>31119</v>
      </c>
      <c r="I37" s="376">
        <f t="shared" si="0"/>
        <v>17.631161473087818</v>
      </c>
    </row>
    <row r="38" spans="2:9" ht="37.5" x14ac:dyDescent="0.35">
      <c r="B38" s="189">
        <v>27</v>
      </c>
      <c r="C38" s="344" t="s">
        <v>124</v>
      </c>
      <c r="D38" s="350"/>
      <c r="E38" s="351"/>
      <c r="F38" s="351"/>
      <c r="G38" s="351"/>
      <c r="H38" s="351"/>
      <c r="I38" s="376"/>
    </row>
    <row r="39" spans="2:9" ht="23.25" x14ac:dyDescent="0.35">
      <c r="B39" s="189">
        <v>28</v>
      </c>
      <c r="C39" s="344" t="s">
        <v>680</v>
      </c>
      <c r="D39" s="350">
        <v>3025</v>
      </c>
      <c r="E39" s="351">
        <v>269</v>
      </c>
      <c r="F39" s="351"/>
      <c r="G39" s="351"/>
      <c r="H39" s="351">
        <v>0</v>
      </c>
      <c r="I39" s="376"/>
    </row>
    <row r="40" spans="2:9" ht="30" customHeight="1" x14ac:dyDescent="0.35">
      <c r="B40" s="189">
        <v>29</v>
      </c>
      <c r="C40" s="348" t="s">
        <v>125</v>
      </c>
      <c r="D40" s="350">
        <v>3026</v>
      </c>
      <c r="E40" s="351"/>
      <c r="F40" s="351"/>
      <c r="G40" s="351"/>
      <c r="H40" s="351"/>
      <c r="I40" s="376"/>
    </row>
    <row r="41" spans="2:9" ht="30" customHeight="1" x14ac:dyDescent="0.35">
      <c r="B41" s="189">
        <v>30</v>
      </c>
      <c r="C41" s="348" t="s">
        <v>681</v>
      </c>
      <c r="D41" s="350">
        <v>3027</v>
      </c>
      <c r="E41" s="351"/>
      <c r="F41" s="351"/>
      <c r="G41" s="351"/>
      <c r="H41" s="351"/>
      <c r="I41" s="376"/>
    </row>
    <row r="42" spans="2:9" ht="30" customHeight="1" x14ac:dyDescent="0.35">
      <c r="B42" s="189">
        <v>31</v>
      </c>
      <c r="C42" s="348" t="s">
        <v>682</v>
      </c>
      <c r="D42" s="350">
        <v>3028</v>
      </c>
      <c r="E42" s="351"/>
      <c r="F42" s="351"/>
      <c r="G42" s="351"/>
      <c r="H42" s="351"/>
      <c r="I42" s="376"/>
    </row>
    <row r="43" spans="2:9" ht="33" customHeight="1" x14ac:dyDescent="0.35">
      <c r="B43" s="189">
        <v>32</v>
      </c>
      <c r="C43" s="348" t="s">
        <v>683</v>
      </c>
      <c r="D43" s="350">
        <v>3029</v>
      </c>
      <c r="E43" s="351"/>
      <c r="F43" s="351"/>
      <c r="G43" s="351"/>
      <c r="H43" s="351"/>
      <c r="I43" s="376"/>
    </row>
    <row r="44" spans="2:9" ht="33" customHeight="1" x14ac:dyDescent="0.35">
      <c r="B44" s="189">
        <v>33</v>
      </c>
      <c r="C44" s="348" t="s">
        <v>684</v>
      </c>
      <c r="D44" s="350">
        <v>3030</v>
      </c>
      <c r="E44" s="351">
        <v>269</v>
      </c>
      <c r="F44" s="351"/>
      <c r="G44" s="351"/>
      <c r="H44" s="351"/>
      <c r="I44" s="376"/>
    </row>
    <row r="45" spans="2:9" ht="23.25" x14ac:dyDescent="0.35">
      <c r="B45" s="189">
        <v>34</v>
      </c>
      <c r="C45" s="344" t="s">
        <v>685</v>
      </c>
      <c r="D45" s="350">
        <v>3031</v>
      </c>
      <c r="E45" s="351"/>
      <c r="F45" s="351">
        <v>549</v>
      </c>
      <c r="G45" s="351">
        <v>50</v>
      </c>
      <c r="H45" s="351">
        <v>14</v>
      </c>
      <c r="I45" s="376">
        <f t="shared" si="0"/>
        <v>0.28000000000000003</v>
      </c>
    </row>
    <row r="46" spans="2:9" ht="30" customHeight="1" x14ac:dyDescent="0.35">
      <c r="B46" s="189">
        <v>35</v>
      </c>
      <c r="C46" s="348" t="s">
        <v>126</v>
      </c>
      <c r="D46" s="350">
        <v>3032</v>
      </c>
      <c r="E46" s="351"/>
      <c r="F46" s="351"/>
      <c r="G46" s="351"/>
      <c r="H46" s="351"/>
      <c r="I46" s="376"/>
    </row>
    <row r="47" spans="2:9" ht="30" customHeight="1" x14ac:dyDescent="0.35">
      <c r="B47" s="189">
        <v>36</v>
      </c>
      <c r="C47" s="348" t="s">
        <v>686</v>
      </c>
      <c r="D47" s="350">
        <v>3033</v>
      </c>
      <c r="E47" s="351"/>
      <c r="F47" s="351"/>
      <c r="G47" s="351"/>
      <c r="H47" s="351"/>
      <c r="I47" s="376"/>
    </row>
    <row r="48" spans="2:9" ht="23.25" x14ac:dyDescent="0.35">
      <c r="B48" s="189">
        <v>37</v>
      </c>
      <c r="C48" s="348" t="s">
        <v>687</v>
      </c>
      <c r="D48" s="350">
        <v>3034</v>
      </c>
      <c r="E48" s="351"/>
      <c r="F48" s="351"/>
      <c r="G48" s="351"/>
      <c r="H48" s="351"/>
      <c r="I48" s="376"/>
    </row>
    <row r="49" spans="2:12" ht="23.25" x14ac:dyDescent="0.35">
      <c r="B49" s="189">
        <v>38</v>
      </c>
      <c r="C49" s="348" t="s">
        <v>688</v>
      </c>
      <c r="D49" s="350">
        <v>3035</v>
      </c>
      <c r="E49" s="351"/>
      <c r="F49" s="351">
        <v>549</v>
      </c>
      <c r="G49" s="351">
        <v>50</v>
      </c>
      <c r="H49" s="351">
        <v>14</v>
      </c>
      <c r="I49" s="376">
        <f t="shared" si="0"/>
        <v>0.28000000000000003</v>
      </c>
    </row>
    <row r="50" spans="2:12" ht="30" customHeight="1" x14ac:dyDescent="0.35">
      <c r="B50" s="189">
        <v>39</v>
      </c>
      <c r="C50" s="348" t="s">
        <v>689</v>
      </c>
      <c r="D50" s="350">
        <v>3036</v>
      </c>
      <c r="E50" s="351"/>
      <c r="F50" s="351"/>
      <c r="G50" s="351"/>
      <c r="H50" s="351"/>
      <c r="I50" s="376"/>
    </row>
    <row r="51" spans="2:12" ht="30" customHeight="1" x14ac:dyDescent="0.35">
      <c r="B51" s="189">
        <v>40</v>
      </c>
      <c r="C51" s="348" t="s">
        <v>690</v>
      </c>
      <c r="D51" s="350">
        <v>3037</v>
      </c>
      <c r="E51" s="351"/>
      <c r="F51" s="351"/>
      <c r="G51" s="351"/>
      <c r="H51" s="351"/>
      <c r="I51" s="376"/>
    </row>
    <row r="52" spans="2:12" ht="30" customHeight="1" x14ac:dyDescent="0.35">
      <c r="B52" s="189">
        <v>41</v>
      </c>
      <c r="C52" s="344" t="s">
        <v>691</v>
      </c>
      <c r="D52" s="350">
        <v>3038</v>
      </c>
      <c r="E52" s="351">
        <v>269</v>
      </c>
      <c r="F52" s="351"/>
      <c r="G52" s="351"/>
      <c r="H52" s="351"/>
      <c r="I52" s="376"/>
    </row>
    <row r="53" spans="2:12" ht="30" customHeight="1" x14ac:dyDescent="0.35">
      <c r="B53" s="189">
        <v>42</v>
      </c>
      <c r="C53" s="344" t="s">
        <v>692</v>
      </c>
      <c r="D53" s="350">
        <v>3039</v>
      </c>
      <c r="E53" s="351"/>
      <c r="F53" s="351">
        <v>549</v>
      </c>
      <c r="G53" s="351">
        <v>50</v>
      </c>
      <c r="H53" s="351">
        <v>14</v>
      </c>
      <c r="I53" s="376">
        <f t="shared" si="0"/>
        <v>0.28000000000000003</v>
      </c>
    </row>
    <row r="54" spans="2:12" ht="30" customHeight="1" x14ac:dyDescent="0.35">
      <c r="B54" s="189">
        <v>43</v>
      </c>
      <c r="C54" s="344" t="s">
        <v>882</v>
      </c>
      <c r="D54" s="350">
        <v>3040</v>
      </c>
      <c r="E54" s="351">
        <v>639249</v>
      </c>
      <c r="F54" s="351">
        <v>582699</v>
      </c>
      <c r="G54" s="351">
        <v>155974</v>
      </c>
      <c r="H54" s="351">
        <v>131504</v>
      </c>
      <c r="I54" s="376">
        <f t="shared" si="0"/>
        <v>0.8431148781207124</v>
      </c>
    </row>
    <row r="55" spans="2:12" ht="23.25" x14ac:dyDescent="0.35">
      <c r="B55" s="189">
        <v>44</v>
      </c>
      <c r="C55" s="344" t="s">
        <v>883</v>
      </c>
      <c r="D55" s="350">
        <v>3041</v>
      </c>
      <c r="E55" s="351">
        <v>614981</v>
      </c>
      <c r="F55" s="351">
        <v>609545</v>
      </c>
      <c r="G55" s="351">
        <v>159924</v>
      </c>
      <c r="H55" s="351">
        <v>141345</v>
      </c>
      <c r="I55" s="376">
        <f t="shared" si="0"/>
        <v>0.88382606738200642</v>
      </c>
    </row>
    <row r="56" spans="2:12" ht="23.25" x14ac:dyDescent="0.35">
      <c r="B56" s="189">
        <v>45</v>
      </c>
      <c r="C56" s="344" t="s">
        <v>884</v>
      </c>
      <c r="D56" s="350">
        <v>3042</v>
      </c>
      <c r="E56" s="351">
        <v>24268</v>
      </c>
      <c r="F56" s="351"/>
      <c r="G56" s="351"/>
      <c r="H56" s="351"/>
      <c r="I56" s="376"/>
    </row>
    <row r="57" spans="2:12" ht="24" thickBot="1" x14ac:dyDescent="0.4">
      <c r="B57" s="190">
        <v>46</v>
      </c>
      <c r="C57" s="344" t="s">
        <v>885</v>
      </c>
      <c r="D57" s="350">
        <v>3043</v>
      </c>
      <c r="E57" s="351"/>
      <c r="F57" s="351">
        <v>26946</v>
      </c>
      <c r="G57" s="351">
        <v>3950</v>
      </c>
      <c r="H57" s="351">
        <v>9841</v>
      </c>
      <c r="I57" s="376">
        <f t="shared" si="0"/>
        <v>2.4913924050632912</v>
      </c>
    </row>
    <row r="58" spans="2:12" ht="30" customHeight="1" x14ac:dyDescent="0.35">
      <c r="B58" s="189">
        <v>47</v>
      </c>
      <c r="C58" s="344" t="s">
        <v>693</v>
      </c>
      <c r="D58" s="350">
        <v>3044</v>
      </c>
      <c r="E58" s="351">
        <v>35053</v>
      </c>
      <c r="F58" s="351">
        <v>83699</v>
      </c>
      <c r="G58" s="351">
        <v>8000</v>
      </c>
      <c r="H58" s="351">
        <v>5181</v>
      </c>
      <c r="I58" s="376">
        <f t="shared" si="0"/>
        <v>0.64762500000000001</v>
      </c>
    </row>
    <row r="59" spans="2:12" ht="30" customHeight="1" x14ac:dyDescent="0.35">
      <c r="B59" s="189">
        <v>48</v>
      </c>
      <c r="C59" s="344" t="s">
        <v>694</v>
      </c>
      <c r="D59" s="350">
        <v>3045</v>
      </c>
      <c r="E59" s="351">
        <v>651</v>
      </c>
      <c r="F59" s="351">
        <v>1200</v>
      </c>
      <c r="G59" s="351">
        <v>400</v>
      </c>
      <c r="H59" s="351">
        <v>27</v>
      </c>
      <c r="I59" s="376">
        <f t="shared" si="0"/>
        <v>6.7500000000000004E-2</v>
      </c>
    </row>
    <row r="60" spans="2:12" ht="37.5" x14ac:dyDescent="0.35">
      <c r="B60" s="189">
        <v>49</v>
      </c>
      <c r="C60" s="344" t="s">
        <v>266</v>
      </c>
      <c r="D60" s="350">
        <v>3046</v>
      </c>
      <c r="E60" s="352">
        <v>273</v>
      </c>
      <c r="F60" s="352">
        <v>4953</v>
      </c>
      <c r="G60" s="352">
        <v>1644</v>
      </c>
      <c r="H60" s="352">
        <v>87</v>
      </c>
      <c r="I60" s="376">
        <f t="shared" si="0"/>
        <v>5.2919708029197078E-2</v>
      </c>
    </row>
    <row r="61" spans="2:12" ht="38.25" thickBot="1" x14ac:dyDescent="0.4">
      <c r="B61" s="190">
        <v>50</v>
      </c>
      <c r="C61" s="349" t="s">
        <v>886</v>
      </c>
      <c r="D61" s="353">
        <v>3047</v>
      </c>
      <c r="E61" s="354">
        <v>59699</v>
      </c>
      <c r="F61" s="354">
        <v>53000</v>
      </c>
      <c r="G61" s="354">
        <v>2806</v>
      </c>
      <c r="H61" s="354">
        <v>4720</v>
      </c>
      <c r="I61" s="376">
        <f t="shared" si="0"/>
        <v>1.6821097647897363</v>
      </c>
    </row>
    <row r="62" spans="2:12" x14ac:dyDescent="0.25">
      <c r="E62" s="136"/>
    </row>
    <row r="63" spans="2:12" x14ac:dyDescent="0.25">
      <c r="E63" s="136"/>
    </row>
    <row r="64" spans="2:12" x14ac:dyDescent="0.25">
      <c r="B64" s="412" t="s">
        <v>875</v>
      </c>
      <c r="C64" s="412"/>
      <c r="G64" s="413" t="s">
        <v>809</v>
      </c>
      <c r="H64" s="413"/>
      <c r="I64" s="413"/>
      <c r="J64" s="413"/>
      <c r="K64" s="413"/>
      <c r="L64" s="413"/>
    </row>
    <row r="65" spans="5:5" x14ac:dyDescent="0.25">
      <c r="E65" s="124" t="s">
        <v>742</v>
      </c>
    </row>
  </sheetData>
  <mergeCells count="12">
    <mergeCell ref="F10:F11"/>
    <mergeCell ref="G10:H10"/>
    <mergeCell ref="I10:I11"/>
    <mergeCell ref="D10:D11"/>
    <mergeCell ref="B64:C64"/>
    <mergeCell ref="J64:L64"/>
    <mergeCell ref="G64:I64"/>
    <mergeCell ref="B6:I6"/>
    <mergeCell ref="B8:I8"/>
    <mergeCell ref="B10:B11"/>
    <mergeCell ref="C10:C11"/>
    <mergeCell ref="E10:E11"/>
  </mergeCells>
  <phoneticPr fontId="10" type="noConversion"/>
  <pageMargins left="0.74803149606299213" right="0.74803149606299213" top="0.98425196850393704" bottom="0.98425196850393704" header="0.51181102362204722" footer="0.51181102362204722"/>
  <pageSetup scale="50" orientation="landscape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X103"/>
  <sheetViews>
    <sheetView topLeftCell="C10" zoomScale="75" zoomScaleNormal="75" workbookViewId="0">
      <selection activeCell="E14" sqref="E14"/>
    </sheetView>
  </sheetViews>
  <sheetFormatPr defaultRowHeight="15.75" x14ac:dyDescent="0.25"/>
  <cols>
    <col min="1" max="1" width="9.140625" style="2"/>
    <col min="2" max="2" width="6.140625" style="2" customWidth="1"/>
    <col min="3" max="3" width="81.28515625" style="2" customWidth="1"/>
    <col min="4" max="4" width="20.7109375" style="52" customWidth="1"/>
    <col min="5" max="7" width="20.7109375" style="2" customWidth="1"/>
    <col min="8" max="8" width="21.28515625" style="2" customWidth="1"/>
    <col min="9" max="9" width="11.5703125" style="2" customWidth="1"/>
    <col min="10" max="10" width="12.7109375" style="2" customWidth="1"/>
    <col min="11" max="11" width="12.28515625" style="2" customWidth="1"/>
    <col min="12" max="12" width="13.42578125" style="2" customWidth="1"/>
    <col min="13" max="13" width="11.28515625" style="2" customWidth="1"/>
    <col min="14" max="14" width="12.42578125" style="2" customWidth="1"/>
    <col min="15" max="15" width="14.42578125" style="2" customWidth="1"/>
    <col min="16" max="16" width="15.140625" style="2" customWidth="1"/>
    <col min="17" max="17" width="11.28515625" style="2" customWidth="1"/>
    <col min="18" max="18" width="13.140625" style="2" customWidth="1"/>
    <col min="19" max="19" width="13" style="2" customWidth="1"/>
    <col min="20" max="20" width="14.140625" style="2" customWidth="1"/>
    <col min="21" max="21" width="26.5703125" style="2" customWidth="1"/>
    <col min="22" max="16384" width="9.140625" style="2"/>
  </cols>
  <sheetData>
    <row r="4" spans="2:24" x14ac:dyDescent="0.25">
      <c r="H4" s="20" t="s">
        <v>774</v>
      </c>
    </row>
    <row r="5" spans="2:24" customFormat="1" x14ac:dyDescent="0.25">
      <c r="B5" s="1" t="s">
        <v>855</v>
      </c>
      <c r="C5" s="2"/>
      <c r="D5" s="53"/>
    </row>
    <row r="6" spans="2:24" customFormat="1" x14ac:dyDescent="0.25">
      <c r="B6" s="1" t="s">
        <v>862</v>
      </c>
      <c r="C6" s="2"/>
      <c r="D6" s="53"/>
    </row>
    <row r="8" spans="2:24" ht="18.75" x14ac:dyDescent="0.3">
      <c r="B8" s="381" t="s">
        <v>59</v>
      </c>
      <c r="C8" s="381"/>
      <c r="D8" s="381"/>
      <c r="E8" s="381"/>
      <c r="F8" s="381"/>
      <c r="G8" s="381"/>
      <c r="H8" s="381"/>
      <c r="I8" s="1"/>
    </row>
    <row r="9" spans="2:24" x14ac:dyDescent="0.25">
      <c r="C9" s="1"/>
      <c r="D9" s="54"/>
      <c r="E9" s="1"/>
      <c r="F9" s="1"/>
      <c r="G9" s="1"/>
      <c r="H9" s="8" t="s">
        <v>4</v>
      </c>
      <c r="I9" s="1"/>
    </row>
    <row r="10" spans="2:24" ht="25.5" customHeight="1" x14ac:dyDescent="0.25">
      <c r="B10" s="426" t="s">
        <v>10</v>
      </c>
      <c r="C10" s="426" t="s">
        <v>26</v>
      </c>
      <c r="D10" s="427" t="s">
        <v>857</v>
      </c>
      <c r="E10" s="427" t="s">
        <v>858</v>
      </c>
      <c r="F10" s="428" t="s">
        <v>868</v>
      </c>
      <c r="G10" s="429"/>
      <c r="H10" s="430" t="s">
        <v>901</v>
      </c>
      <c r="I10" s="424"/>
      <c r="J10" s="425"/>
      <c r="K10" s="424"/>
      <c r="L10" s="425"/>
      <c r="M10" s="424"/>
      <c r="N10" s="425"/>
      <c r="O10" s="424"/>
      <c r="P10" s="425"/>
      <c r="Q10" s="424"/>
      <c r="R10" s="425"/>
      <c r="S10" s="425"/>
      <c r="T10" s="425"/>
      <c r="U10" s="7"/>
      <c r="V10" s="7"/>
      <c r="W10" s="7"/>
      <c r="X10" s="7"/>
    </row>
    <row r="11" spans="2:24" ht="36.75" customHeight="1" x14ac:dyDescent="0.25">
      <c r="B11" s="426"/>
      <c r="C11" s="426"/>
      <c r="D11" s="393"/>
      <c r="E11" s="393"/>
      <c r="F11" s="3" t="s">
        <v>1</v>
      </c>
      <c r="G11" s="3" t="s">
        <v>68</v>
      </c>
      <c r="H11" s="431"/>
      <c r="I11" s="424"/>
      <c r="J11" s="424"/>
      <c r="K11" s="424"/>
      <c r="L11" s="424"/>
      <c r="M11" s="424"/>
      <c r="N11" s="424"/>
      <c r="O11" s="424"/>
      <c r="P11" s="425"/>
      <c r="Q11" s="424"/>
      <c r="R11" s="425"/>
      <c r="S11" s="425"/>
      <c r="T11" s="425"/>
      <c r="U11" s="7"/>
      <c r="V11" s="7"/>
      <c r="W11" s="7"/>
      <c r="X11" s="7"/>
    </row>
    <row r="12" spans="2:24" s="74" customFormat="1" ht="35.25" customHeight="1" x14ac:dyDescent="0.3">
      <c r="B12" s="84" t="s">
        <v>82</v>
      </c>
      <c r="C12" s="85" t="s">
        <v>169</v>
      </c>
      <c r="D12" s="326">
        <v>89676283</v>
      </c>
      <c r="E12" s="326">
        <v>81035378</v>
      </c>
      <c r="F12" s="326">
        <v>20055060</v>
      </c>
      <c r="G12" s="326">
        <v>19123581.859999999</v>
      </c>
      <c r="H12" s="260">
        <f>+G12/F12</f>
        <v>0.95355395895100781</v>
      </c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</row>
    <row r="13" spans="2:24" s="74" customFormat="1" ht="36.75" customHeight="1" x14ac:dyDescent="0.3">
      <c r="B13" s="84" t="s">
        <v>83</v>
      </c>
      <c r="C13" s="85" t="s">
        <v>267</v>
      </c>
      <c r="D13" s="326">
        <v>125438582</v>
      </c>
      <c r="E13" s="326">
        <v>115599683</v>
      </c>
      <c r="F13" s="326">
        <v>28411870</v>
      </c>
      <c r="G13" s="326">
        <v>26812702.43</v>
      </c>
      <c r="H13" s="260">
        <f>+G13/F13</f>
        <v>0.94371480757866344</v>
      </c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</row>
    <row r="14" spans="2:24" s="74" customFormat="1" ht="35.25" customHeight="1" x14ac:dyDescent="0.3">
      <c r="B14" s="84" t="s">
        <v>84</v>
      </c>
      <c r="C14" s="85" t="s">
        <v>268</v>
      </c>
      <c r="D14" s="326">
        <v>147892089</v>
      </c>
      <c r="E14" s="326">
        <v>137460383</v>
      </c>
      <c r="F14" s="326">
        <v>33497595</v>
      </c>
      <c r="G14" s="326">
        <v>31521765.960000001</v>
      </c>
      <c r="H14" s="260">
        <f>+G14/F14</f>
        <v>0.94101579411895098</v>
      </c>
      <c r="I14" s="75"/>
      <c r="J14" s="75"/>
      <c r="K14" s="75"/>
      <c r="L14" s="75"/>
      <c r="M14" s="75"/>
      <c r="N14" s="75"/>
      <c r="O14" s="75"/>
      <c r="P14" s="75"/>
      <c r="Q14" s="75"/>
      <c r="R14" s="75"/>
      <c r="S14" s="75"/>
      <c r="T14" s="75"/>
      <c r="U14" s="75"/>
      <c r="V14" s="75"/>
      <c r="W14" s="75"/>
      <c r="X14" s="75"/>
    </row>
    <row r="15" spans="2:24" s="74" customFormat="1" ht="36" customHeight="1" x14ac:dyDescent="0.3">
      <c r="B15" s="84" t="s">
        <v>85</v>
      </c>
      <c r="C15" s="85" t="s">
        <v>275</v>
      </c>
      <c r="D15" s="259">
        <v>123</v>
      </c>
      <c r="E15" s="71">
        <v>122</v>
      </c>
      <c r="F15" s="71">
        <v>121</v>
      </c>
      <c r="G15" s="71">
        <v>121</v>
      </c>
      <c r="H15" s="260">
        <f>+G15/F15</f>
        <v>1</v>
      </c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</row>
    <row r="16" spans="2:24" s="74" customFormat="1" ht="36" customHeight="1" x14ac:dyDescent="0.3">
      <c r="B16" s="84" t="s">
        <v>272</v>
      </c>
      <c r="C16" s="86" t="s">
        <v>269</v>
      </c>
      <c r="D16" s="259">
        <v>123</v>
      </c>
      <c r="E16" s="71">
        <v>122</v>
      </c>
      <c r="F16" s="71">
        <v>121</v>
      </c>
      <c r="G16" s="71">
        <v>121</v>
      </c>
      <c r="H16" s="260">
        <f>+G16/F16</f>
        <v>1</v>
      </c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75"/>
      <c r="T16" s="75"/>
      <c r="U16" s="75"/>
      <c r="V16" s="75"/>
      <c r="W16" s="75"/>
      <c r="X16" s="75"/>
    </row>
    <row r="17" spans="2:24" s="74" customFormat="1" ht="36" customHeight="1" x14ac:dyDescent="0.3">
      <c r="B17" s="84" t="s">
        <v>271</v>
      </c>
      <c r="C17" s="86" t="s">
        <v>270</v>
      </c>
      <c r="D17" s="256"/>
      <c r="E17" s="257"/>
      <c r="F17" s="71"/>
      <c r="G17" s="71"/>
      <c r="H17" s="260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75"/>
      <c r="T17" s="75"/>
      <c r="U17" s="75"/>
      <c r="V17" s="75"/>
      <c r="W17" s="75"/>
      <c r="X17" s="75"/>
    </row>
    <row r="18" spans="2:24" s="74" customFormat="1" ht="30" customHeight="1" x14ac:dyDescent="0.3">
      <c r="B18" s="84" t="s">
        <v>243</v>
      </c>
      <c r="C18" s="87" t="s">
        <v>27</v>
      </c>
      <c r="D18" s="326">
        <v>1486397</v>
      </c>
      <c r="E18" s="326">
        <v>640823</v>
      </c>
      <c r="F18" s="71">
        <v>0</v>
      </c>
      <c r="G18" s="71">
        <v>0</v>
      </c>
      <c r="H18" s="260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  <c r="U18" s="75"/>
      <c r="V18" s="75"/>
      <c r="W18" s="75"/>
      <c r="X18" s="75"/>
    </row>
    <row r="19" spans="2:24" s="74" customFormat="1" ht="30" customHeight="1" x14ac:dyDescent="0.3">
      <c r="B19" s="84" t="s">
        <v>244</v>
      </c>
      <c r="C19" s="87" t="s">
        <v>127</v>
      </c>
      <c r="D19" s="300">
        <v>40</v>
      </c>
      <c r="E19" s="342">
        <v>15</v>
      </c>
      <c r="F19" s="71">
        <v>0</v>
      </c>
      <c r="G19" s="71">
        <v>0</v>
      </c>
      <c r="H19" s="260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75"/>
      <c r="X19" s="75"/>
    </row>
    <row r="20" spans="2:24" s="74" customFormat="1" ht="30" customHeight="1" x14ac:dyDescent="0.3">
      <c r="B20" s="84" t="s">
        <v>245</v>
      </c>
      <c r="C20" s="87" t="s">
        <v>28</v>
      </c>
      <c r="D20" s="327">
        <v>1145385</v>
      </c>
      <c r="E20" s="327">
        <v>1300000</v>
      </c>
      <c r="F20" s="260">
        <v>0</v>
      </c>
      <c r="G20" s="259">
        <v>0</v>
      </c>
      <c r="H20" s="260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2:24" s="74" customFormat="1" ht="30" customHeight="1" x14ac:dyDescent="0.3">
      <c r="B21" s="84" t="s">
        <v>246</v>
      </c>
      <c r="C21" s="87" t="s">
        <v>128</v>
      </c>
      <c r="D21" s="300">
        <v>5</v>
      </c>
      <c r="E21" s="342">
        <v>7</v>
      </c>
      <c r="F21" s="71">
        <v>0</v>
      </c>
      <c r="G21" s="71">
        <v>0</v>
      </c>
      <c r="H21" s="260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  <row r="22" spans="2:24" s="74" customFormat="1" ht="30" customHeight="1" x14ac:dyDescent="0.3">
      <c r="B22" s="84" t="s">
        <v>247</v>
      </c>
      <c r="C22" s="88" t="s">
        <v>29</v>
      </c>
      <c r="D22" s="328">
        <v>11530380</v>
      </c>
      <c r="E22" s="328">
        <v>8200000</v>
      </c>
      <c r="F22" s="326">
        <v>800000</v>
      </c>
      <c r="G22" s="326">
        <v>3425084.16</v>
      </c>
      <c r="H22" s="260">
        <f>+G22/F22</f>
        <v>4.2813552000000001</v>
      </c>
      <c r="I22" s="75"/>
      <c r="J22" s="75"/>
      <c r="K22" s="75"/>
      <c r="L22" s="75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</row>
    <row r="23" spans="2:24" s="74" customFormat="1" ht="37.5" x14ac:dyDescent="0.3">
      <c r="B23" s="84" t="s">
        <v>248</v>
      </c>
      <c r="C23" s="90" t="s">
        <v>129</v>
      </c>
      <c r="D23" s="291">
        <v>308</v>
      </c>
      <c r="E23" s="343">
        <v>280</v>
      </c>
      <c r="F23" s="71">
        <v>20</v>
      </c>
      <c r="G23" s="71">
        <v>104</v>
      </c>
      <c r="H23" s="260">
        <f>+G23/F23</f>
        <v>5.2</v>
      </c>
      <c r="I23" s="75"/>
      <c r="J23" s="75"/>
      <c r="K23" s="75"/>
      <c r="L23" s="75"/>
      <c r="M23" s="75"/>
      <c r="N23" s="75"/>
      <c r="O23" s="75"/>
      <c r="P23" s="75"/>
      <c r="Q23" s="75"/>
      <c r="R23" s="75"/>
      <c r="S23" s="75"/>
      <c r="T23" s="75"/>
      <c r="U23" s="75"/>
      <c r="V23" s="75"/>
      <c r="W23" s="75"/>
      <c r="X23" s="75"/>
    </row>
    <row r="24" spans="2:24" s="74" customFormat="1" ht="30" customHeight="1" x14ac:dyDescent="0.3">
      <c r="B24" s="84" t="s">
        <v>249</v>
      </c>
      <c r="C24" s="88" t="s">
        <v>30</v>
      </c>
      <c r="D24" s="245"/>
      <c r="E24" s="244"/>
      <c r="F24" s="71"/>
      <c r="G24" s="71"/>
      <c r="H24" s="260"/>
      <c r="I24" s="75"/>
      <c r="J24" s="75"/>
      <c r="K24" s="75"/>
      <c r="L24" s="75"/>
      <c r="M24" s="75"/>
      <c r="N24" s="75"/>
      <c r="O24" s="75"/>
      <c r="P24" s="75"/>
      <c r="Q24" s="75"/>
      <c r="R24" s="75"/>
      <c r="S24" s="75"/>
      <c r="T24" s="75"/>
      <c r="U24" s="75"/>
      <c r="V24" s="75"/>
      <c r="W24" s="75"/>
      <c r="X24" s="75"/>
    </row>
    <row r="25" spans="2:24" s="74" customFormat="1" ht="30" customHeight="1" x14ac:dyDescent="0.3">
      <c r="B25" s="84" t="s">
        <v>250</v>
      </c>
      <c r="C25" s="87" t="s">
        <v>130</v>
      </c>
      <c r="D25" s="245"/>
      <c r="E25" s="244"/>
      <c r="F25" s="71"/>
      <c r="G25" s="71"/>
      <c r="H25" s="260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</row>
    <row r="26" spans="2:24" s="74" customFormat="1" ht="30" customHeight="1" x14ac:dyDescent="0.3">
      <c r="B26" s="84" t="s">
        <v>251</v>
      </c>
      <c r="C26" s="88" t="s">
        <v>171</v>
      </c>
      <c r="D26" s="245"/>
      <c r="E26" s="244"/>
      <c r="F26" s="71"/>
      <c r="G26" s="71"/>
      <c r="H26" s="260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75"/>
      <c r="W26" s="75"/>
      <c r="X26" s="75"/>
    </row>
    <row r="27" spans="2:24" s="74" customFormat="1" ht="30" customHeight="1" x14ac:dyDescent="0.3">
      <c r="B27" s="84" t="s">
        <v>103</v>
      </c>
      <c r="C27" s="88" t="s">
        <v>170</v>
      </c>
      <c r="D27" s="245"/>
      <c r="E27" s="244"/>
      <c r="F27" s="71"/>
      <c r="G27" s="71"/>
      <c r="H27" s="260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  <c r="U27" s="75"/>
      <c r="V27" s="75"/>
      <c r="W27" s="75"/>
      <c r="X27" s="75"/>
    </row>
    <row r="28" spans="2:24" s="74" customFormat="1" ht="30" customHeight="1" x14ac:dyDescent="0.3">
      <c r="B28" s="84" t="s">
        <v>252</v>
      </c>
      <c r="C28" s="88" t="s">
        <v>131</v>
      </c>
      <c r="D28" s="245"/>
      <c r="E28" s="244"/>
      <c r="F28" s="71"/>
      <c r="G28" s="71"/>
      <c r="H28" s="260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</row>
    <row r="29" spans="2:24" s="74" customFormat="1" ht="30" customHeight="1" x14ac:dyDescent="0.3">
      <c r="B29" s="84" t="s">
        <v>253</v>
      </c>
      <c r="C29" s="88" t="s">
        <v>132</v>
      </c>
      <c r="D29" s="245"/>
      <c r="E29" s="244"/>
      <c r="F29" s="71"/>
      <c r="G29" s="71"/>
      <c r="H29" s="260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</row>
    <row r="30" spans="2:24" s="74" customFormat="1" ht="30" customHeight="1" x14ac:dyDescent="0.3">
      <c r="B30" s="84" t="s">
        <v>254</v>
      </c>
      <c r="C30" s="88" t="s">
        <v>133</v>
      </c>
      <c r="D30" s="329">
        <v>2091941</v>
      </c>
      <c r="E30" s="329">
        <v>1234176</v>
      </c>
      <c r="F30" s="326">
        <v>308544</v>
      </c>
      <c r="G30" s="326">
        <v>308544.3</v>
      </c>
      <c r="H30" s="260">
        <f>+G30/F30</f>
        <v>1.0000009723086496</v>
      </c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  <c r="U30" s="75"/>
      <c r="V30" s="75"/>
      <c r="W30" s="75"/>
      <c r="X30" s="75"/>
    </row>
    <row r="31" spans="2:24" s="74" customFormat="1" ht="30" customHeight="1" x14ac:dyDescent="0.3">
      <c r="B31" s="84" t="s">
        <v>255</v>
      </c>
      <c r="C31" s="88" t="s">
        <v>134</v>
      </c>
      <c r="D31" s="291">
        <v>3</v>
      </c>
      <c r="E31" s="343">
        <v>3</v>
      </c>
      <c r="F31" s="71">
        <v>3</v>
      </c>
      <c r="G31" s="71">
        <v>3</v>
      </c>
      <c r="H31" s="260">
        <f>+G31/F31</f>
        <v>1</v>
      </c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</row>
    <row r="32" spans="2:24" s="74" customFormat="1" ht="30" customHeight="1" x14ac:dyDescent="0.3">
      <c r="B32" s="84" t="s">
        <v>256</v>
      </c>
      <c r="C32" s="88" t="s">
        <v>31</v>
      </c>
      <c r="D32" s="258">
        <v>4197470</v>
      </c>
      <c r="E32" s="329">
        <v>4200000</v>
      </c>
      <c r="F32" s="326">
        <v>949147</v>
      </c>
      <c r="G32" s="326">
        <v>942843.29</v>
      </c>
      <c r="H32" s="260">
        <f>+G32/F32</f>
        <v>0.99335855246869031</v>
      </c>
      <c r="I32" s="75"/>
      <c r="J32" s="75"/>
      <c r="K32" s="75"/>
      <c r="L32" s="75"/>
      <c r="M32" s="75"/>
      <c r="N32" s="75"/>
      <c r="O32" s="75"/>
      <c r="P32" s="75"/>
      <c r="Q32" s="75"/>
      <c r="R32" s="75"/>
      <c r="S32" s="75"/>
      <c r="T32" s="75"/>
      <c r="U32" s="75"/>
      <c r="V32" s="75"/>
      <c r="W32" s="75"/>
      <c r="X32" s="75"/>
    </row>
    <row r="33" spans="2:24" s="74" customFormat="1" ht="30" customHeight="1" x14ac:dyDescent="0.3">
      <c r="B33" s="84" t="s">
        <v>257</v>
      </c>
      <c r="C33" s="88" t="s">
        <v>135</v>
      </c>
      <c r="D33" s="258"/>
      <c r="E33" s="329">
        <v>50000</v>
      </c>
      <c r="F33" s="260">
        <v>0</v>
      </c>
      <c r="G33" s="260">
        <v>0</v>
      </c>
      <c r="H33" s="260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</row>
    <row r="34" spans="2:24" s="82" customFormat="1" ht="30" customHeight="1" x14ac:dyDescent="0.3">
      <c r="B34" s="84" t="s">
        <v>258</v>
      </c>
      <c r="C34" s="356" t="s">
        <v>895</v>
      </c>
      <c r="D34" s="245"/>
      <c r="E34" s="244"/>
      <c r="F34" s="71"/>
      <c r="G34" s="71"/>
      <c r="H34" s="260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</row>
    <row r="35" spans="2:24" s="74" customFormat="1" ht="30" customHeight="1" x14ac:dyDescent="0.3">
      <c r="B35" s="84" t="s">
        <v>259</v>
      </c>
      <c r="C35" s="88" t="s">
        <v>32</v>
      </c>
      <c r="D35" s="329">
        <v>2973596</v>
      </c>
      <c r="E35" s="329">
        <v>881618</v>
      </c>
      <c r="F35" s="260">
        <v>0</v>
      </c>
      <c r="G35" s="260">
        <v>0</v>
      </c>
      <c r="H35" s="260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2:24" s="74" customFormat="1" ht="30" customHeight="1" x14ac:dyDescent="0.3">
      <c r="B36" s="84" t="s">
        <v>260</v>
      </c>
      <c r="C36" s="88" t="s">
        <v>69</v>
      </c>
      <c r="D36" s="291"/>
      <c r="E36" s="343">
        <v>6</v>
      </c>
      <c r="F36" s="71"/>
      <c r="G36" s="71"/>
      <c r="H36" s="260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</row>
    <row r="37" spans="2:24" s="74" customFormat="1" ht="30" customHeight="1" x14ac:dyDescent="0.3">
      <c r="B37" s="84" t="s">
        <v>104</v>
      </c>
      <c r="C37" s="88" t="s">
        <v>33</v>
      </c>
      <c r="D37" s="329">
        <v>3193153</v>
      </c>
      <c r="E37" s="329">
        <v>2356000</v>
      </c>
      <c r="F37" s="326">
        <v>379960</v>
      </c>
      <c r="G37" s="326">
        <v>346695.6</v>
      </c>
      <c r="H37" s="260">
        <f>+G37/F37</f>
        <v>0.91245288977787131</v>
      </c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  <c r="T37" s="75"/>
      <c r="U37" s="75"/>
      <c r="V37" s="75"/>
      <c r="W37" s="75"/>
      <c r="X37" s="75"/>
    </row>
    <row r="38" spans="2:24" s="74" customFormat="1" ht="30" customHeight="1" x14ac:dyDescent="0.3">
      <c r="B38" s="84" t="s">
        <v>261</v>
      </c>
      <c r="C38" s="88" t="s">
        <v>69</v>
      </c>
      <c r="D38" s="291">
        <v>22</v>
      </c>
      <c r="E38" s="343">
        <v>32</v>
      </c>
      <c r="F38" s="71">
        <v>5</v>
      </c>
      <c r="G38" s="71">
        <v>5</v>
      </c>
      <c r="H38" s="260">
        <f>+G38/F38</f>
        <v>1</v>
      </c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  <c r="T38" s="75"/>
      <c r="U38" s="75"/>
      <c r="V38" s="75"/>
      <c r="W38" s="75"/>
      <c r="X38" s="75"/>
    </row>
    <row r="39" spans="2:24" s="74" customFormat="1" ht="30" customHeight="1" x14ac:dyDescent="0.3">
      <c r="B39" s="84" t="s">
        <v>262</v>
      </c>
      <c r="C39" s="88" t="s">
        <v>34</v>
      </c>
      <c r="D39" s="245"/>
      <c r="E39" s="244"/>
      <c r="F39" s="71"/>
      <c r="G39" s="71"/>
      <c r="H39" s="260"/>
      <c r="I39" s="75"/>
      <c r="J39" s="75"/>
      <c r="K39" s="75"/>
      <c r="L39" s="75"/>
      <c r="M39" s="75"/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</row>
    <row r="40" spans="2:24" s="74" customFormat="1" ht="30" customHeight="1" x14ac:dyDescent="0.3">
      <c r="B40" s="84" t="s">
        <v>263</v>
      </c>
      <c r="C40" s="88" t="s">
        <v>35</v>
      </c>
      <c r="D40" s="329">
        <v>443980</v>
      </c>
      <c r="E40" s="329">
        <v>300000</v>
      </c>
      <c r="F40" s="326">
        <v>75000</v>
      </c>
      <c r="G40" s="326">
        <v>36123</v>
      </c>
      <c r="H40" s="260">
        <f>+G40/F40</f>
        <v>0.48164000000000001</v>
      </c>
      <c r="I40" s="75"/>
      <c r="J40" s="75"/>
      <c r="K40" s="75"/>
      <c r="L40" s="75"/>
      <c r="M40" s="75"/>
      <c r="N40" s="75"/>
      <c r="O40" s="75"/>
      <c r="P40" s="75"/>
      <c r="Q40" s="75"/>
      <c r="R40" s="75"/>
      <c r="S40" s="75"/>
      <c r="T40" s="75"/>
      <c r="U40" s="75"/>
      <c r="V40" s="75"/>
      <c r="W40" s="75"/>
      <c r="X40" s="75"/>
    </row>
    <row r="41" spans="2:24" s="74" customFormat="1" ht="30" customHeight="1" x14ac:dyDescent="0.3">
      <c r="B41" s="84" t="s">
        <v>264</v>
      </c>
      <c r="C41" s="88" t="s">
        <v>36</v>
      </c>
      <c r="D41" s="258"/>
      <c r="E41" s="258"/>
      <c r="F41" s="260"/>
      <c r="G41" s="260"/>
      <c r="H41" s="260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</row>
    <row r="42" spans="2:24" s="74" customFormat="1" ht="30" customHeight="1" x14ac:dyDescent="0.3">
      <c r="B42" s="84" t="s">
        <v>105</v>
      </c>
      <c r="C42" s="88" t="s">
        <v>37</v>
      </c>
      <c r="D42" s="258"/>
      <c r="E42" s="258">
        <v>300000</v>
      </c>
      <c r="F42" s="260"/>
      <c r="G42" s="260"/>
      <c r="H42" s="260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</row>
    <row r="43" spans="2:24" s="74" customFormat="1" ht="30" customHeight="1" x14ac:dyDescent="0.3">
      <c r="B43" s="84" t="s">
        <v>853</v>
      </c>
      <c r="C43" s="88" t="s">
        <v>854</v>
      </c>
      <c r="D43" s="258"/>
      <c r="E43" s="258">
        <v>16000000</v>
      </c>
      <c r="F43" s="260"/>
      <c r="G43" s="260"/>
      <c r="H43" s="260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</row>
    <row r="44" spans="2:24" s="74" customFormat="1" ht="30" customHeight="1" x14ac:dyDescent="0.3">
      <c r="B44" s="255"/>
      <c r="C44" s="357"/>
      <c r="D44" s="358"/>
      <c r="E44" s="359"/>
      <c r="F44" s="77"/>
      <c r="G44" s="77"/>
      <c r="H44" s="77"/>
      <c r="I44" s="75"/>
      <c r="J44" s="75"/>
      <c r="K44" s="75"/>
      <c r="L44" s="75"/>
      <c r="M44" s="75"/>
      <c r="N44" s="75"/>
      <c r="O44" s="75"/>
      <c r="P44" s="75"/>
      <c r="Q44" s="75"/>
      <c r="R44" s="75"/>
      <c r="S44" s="75"/>
      <c r="T44" s="75"/>
      <c r="U44" s="75"/>
      <c r="V44" s="75"/>
      <c r="W44" s="75"/>
      <c r="X44" s="75"/>
    </row>
    <row r="45" spans="2:24" s="74" customFormat="1" ht="18.75" x14ac:dyDescent="0.3">
      <c r="B45" s="77"/>
      <c r="C45" s="360"/>
      <c r="D45" s="361"/>
      <c r="E45" s="362"/>
      <c r="F45" s="77"/>
      <c r="G45" s="77"/>
      <c r="H45" s="77"/>
      <c r="I45" s="75"/>
      <c r="J45" s="75"/>
      <c r="K45" s="75"/>
      <c r="L45" s="75"/>
      <c r="M45" s="75"/>
      <c r="N45" s="75"/>
      <c r="O45" s="75"/>
      <c r="P45" s="75"/>
      <c r="Q45" s="75"/>
      <c r="R45" s="75"/>
      <c r="S45" s="75"/>
      <c r="T45" s="75"/>
      <c r="U45" s="75"/>
      <c r="V45" s="75"/>
      <c r="W45" s="75"/>
      <c r="X45" s="75"/>
    </row>
    <row r="46" spans="2:24" s="74" customFormat="1" ht="18.75" x14ac:dyDescent="0.3">
      <c r="B46" s="77"/>
      <c r="C46" s="360" t="s">
        <v>896</v>
      </c>
      <c r="D46" s="363"/>
      <c r="E46" s="360"/>
      <c r="F46" s="77"/>
      <c r="G46" s="77"/>
      <c r="H46" s="77"/>
      <c r="I46" s="75"/>
      <c r="J46" s="75"/>
      <c r="K46" s="75"/>
      <c r="L46" s="75"/>
      <c r="M46" s="75"/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</row>
    <row r="47" spans="2:24" s="74" customFormat="1" ht="27" customHeight="1" x14ac:dyDescent="0.3">
      <c r="B47" s="77"/>
      <c r="C47" s="423" t="s">
        <v>897</v>
      </c>
      <c r="D47" s="423"/>
      <c r="E47" s="423"/>
      <c r="F47" s="423"/>
      <c r="G47" s="77"/>
      <c r="H47" s="77"/>
      <c r="I47" s="75"/>
      <c r="J47" s="75"/>
      <c r="K47" s="75"/>
      <c r="L47" s="75"/>
      <c r="M47" s="75"/>
      <c r="N47" s="75"/>
      <c r="O47" s="75"/>
      <c r="P47" s="75"/>
      <c r="Q47" s="75"/>
      <c r="R47" s="75"/>
      <c r="S47" s="75"/>
      <c r="T47" s="75"/>
      <c r="U47" s="75"/>
      <c r="V47" s="75"/>
      <c r="W47" s="75"/>
      <c r="X47" s="75"/>
    </row>
    <row r="48" spans="2:24" x14ac:dyDescent="0.25">
      <c r="B48" s="9"/>
      <c r="C48" s="10"/>
      <c r="D48" s="55"/>
      <c r="E48" s="10"/>
      <c r="F48" s="9"/>
      <c r="G48" s="9"/>
      <c r="H48" s="9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2:24" x14ac:dyDescent="0.25">
      <c r="B49" s="412" t="s">
        <v>871</v>
      </c>
      <c r="C49" s="412"/>
      <c r="D49" s="26"/>
      <c r="E49" s="413" t="s">
        <v>810</v>
      </c>
      <c r="F49" s="413"/>
      <c r="G49" s="413"/>
      <c r="H49" s="413"/>
      <c r="I49" s="124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2:24" ht="24" customHeight="1" x14ac:dyDescent="0.25">
      <c r="B50" s="26"/>
      <c r="C50" s="26"/>
      <c r="D50" s="124" t="s">
        <v>742</v>
      </c>
      <c r="F50" s="26"/>
      <c r="G50" s="26"/>
      <c r="H50" s="26"/>
      <c r="I50" s="26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2:24" x14ac:dyDescent="0.25">
      <c r="B51" s="9"/>
      <c r="C51" s="10"/>
      <c r="D51" s="55"/>
      <c r="E51" s="10"/>
      <c r="F51" s="9"/>
      <c r="G51" s="9"/>
      <c r="H51" s="9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</row>
    <row r="52" spans="2:24" x14ac:dyDescent="0.25">
      <c r="B52" s="9"/>
      <c r="C52" s="7"/>
      <c r="D52" s="56"/>
      <c r="E52" s="7"/>
      <c r="F52" s="9"/>
      <c r="G52" s="9"/>
      <c r="H52" s="9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</row>
    <row r="53" spans="2:24" x14ac:dyDescent="0.25">
      <c r="B53" s="9"/>
      <c r="C53" s="7"/>
      <c r="D53" s="56"/>
      <c r="E53" s="7"/>
      <c r="F53" s="9"/>
      <c r="G53" s="9"/>
      <c r="H53" s="9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</row>
    <row r="54" spans="2:24" x14ac:dyDescent="0.25">
      <c r="B54" s="9"/>
      <c r="C54" s="7"/>
      <c r="D54" s="56"/>
      <c r="E54" s="7"/>
      <c r="F54" s="9"/>
      <c r="G54" s="9"/>
      <c r="H54" s="9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2:24" x14ac:dyDescent="0.25">
      <c r="B55" s="9"/>
      <c r="C55" s="11"/>
      <c r="D55" s="57"/>
      <c r="E55" s="11"/>
      <c r="F55" s="9"/>
      <c r="G55" s="9"/>
      <c r="H55" s="9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</row>
    <row r="56" spans="2:24" x14ac:dyDescent="0.25">
      <c r="B56" s="9"/>
      <c r="C56" s="11"/>
      <c r="D56" s="57"/>
      <c r="E56" s="11"/>
      <c r="F56" s="9"/>
      <c r="G56" s="9"/>
      <c r="H56" s="9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</row>
    <row r="57" spans="2:24" x14ac:dyDescent="0.25">
      <c r="B57" s="9"/>
      <c r="C57" s="11"/>
      <c r="D57" s="57"/>
      <c r="E57" s="11"/>
      <c r="F57" s="9"/>
      <c r="G57" s="9"/>
      <c r="H57" s="9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</row>
    <row r="58" spans="2:24" x14ac:dyDescent="0.25">
      <c r="B58" s="9"/>
      <c r="C58" s="11"/>
      <c r="D58" s="57"/>
      <c r="E58" s="11"/>
      <c r="F58" s="9"/>
      <c r="G58" s="9"/>
      <c r="H58" s="9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2:24" x14ac:dyDescent="0.25">
      <c r="B59" s="9"/>
      <c r="C59" s="11"/>
      <c r="D59" s="57"/>
      <c r="E59" s="11"/>
      <c r="F59" s="9"/>
      <c r="G59" s="9"/>
      <c r="H59" s="9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</row>
    <row r="60" spans="2:24" x14ac:dyDescent="0.25">
      <c r="B60" s="9"/>
      <c r="C60" s="11"/>
      <c r="D60" s="57"/>
      <c r="E60" s="11"/>
      <c r="F60" s="9"/>
      <c r="G60" s="9"/>
      <c r="H60" s="9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</row>
    <row r="61" spans="2:24" x14ac:dyDescent="0.25">
      <c r="B61" s="9"/>
      <c r="C61" s="7"/>
      <c r="D61" s="56"/>
      <c r="E61" s="7"/>
      <c r="F61" s="9"/>
      <c r="G61" s="9"/>
      <c r="H61" s="9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</row>
    <row r="62" spans="2:24" x14ac:dyDescent="0.25">
      <c r="B62" s="9"/>
      <c r="C62" s="7"/>
      <c r="D62" s="56"/>
      <c r="E62" s="7"/>
      <c r="F62" s="9"/>
      <c r="G62" s="9"/>
      <c r="H62" s="9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</row>
    <row r="63" spans="2:24" x14ac:dyDescent="0.25">
      <c r="B63" s="9"/>
      <c r="C63" s="7"/>
      <c r="D63" s="56"/>
      <c r="E63" s="7"/>
      <c r="F63" s="9"/>
      <c r="G63" s="9"/>
      <c r="H63" s="9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2:24" x14ac:dyDescent="0.25">
      <c r="B64" s="9"/>
      <c r="C64" s="11"/>
      <c r="D64" s="57"/>
      <c r="E64" s="11"/>
      <c r="F64" s="9"/>
      <c r="G64" s="9"/>
      <c r="H64" s="9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</row>
    <row r="65" spans="2:20" x14ac:dyDescent="0.25">
      <c r="B65" s="9"/>
      <c r="C65" s="11"/>
      <c r="D65" s="57"/>
      <c r="E65" s="11"/>
      <c r="F65" s="9"/>
      <c r="G65" s="9"/>
      <c r="H65" s="9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</row>
    <row r="66" spans="2:20" x14ac:dyDescent="0.25">
      <c r="B66" s="9"/>
      <c r="C66" s="11"/>
      <c r="D66" s="57"/>
      <c r="E66" s="11"/>
      <c r="F66" s="9"/>
      <c r="G66" s="9"/>
      <c r="H66" s="9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2:20" x14ac:dyDescent="0.25">
      <c r="B67" s="9"/>
      <c r="C67" s="11"/>
      <c r="D67" s="57"/>
      <c r="E67" s="11"/>
      <c r="F67" s="9"/>
      <c r="G67" s="9"/>
      <c r="H67" s="9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</row>
    <row r="68" spans="2:20" x14ac:dyDescent="0.25">
      <c r="B68" s="7"/>
      <c r="C68" s="7"/>
      <c r="D68" s="56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</row>
    <row r="69" spans="2:20" x14ac:dyDescent="0.25">
      <c r="B69" s="7"/>
      <c r="C69" s="7"/>
      <c r="D69" s="56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</row>
    <row r="70" spans="2:20" x14ac:dyDescent="0.25">
      <c r="B70" s="7"/>
      <c r="C70" s="7"/>
      <c r="D70" s="56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</row>
    <row r="71" spans="2:20" x14ac:dyDescent="0.25">
      <c r="B71" s="7"/>
      <c r="C71" s="7"/>
      <c r="D71" s="56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</row>
    <row r="72" spans="2:20" x14ac:dyDescent="0.25">
      <c r="B72" s="7"/>
      <c r="C72" s="7"/>
      <c r="D72" s="56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</row>
    <row r="73" spans="2:20" x14ac:dyDescent="0.25">
      <c r="B73" s="7"/>
      <c r="C73" s="7"/>
      <c r="D73" s="56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</row>
    <row r="74" spans="2:20" x14ac:dyDescent="0.25">
      <c r="B74" s="7"/>
      <c r="C74" s="7"/>
      <c r="D74" s="56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</row>
    <row r="75" spans="2:20" x14ac:dyDescent="0.25">
      <c r="B75" s="7"/>
      <c r="C75" s="7"/>
      <c r="D75" s="56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</row>
    <row r="76" spans="2:20" x14ac:dyDescent="0.25">
      <c r="B76" s="7"/>
      <c r="C76" s="7"/>
      <c r="D76" s="56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</row>
    <row r="77" spans="2:20" x14ac:dyDescent="0.25">
      <c r="B77" s="7"/>
      <c r="C77" s="7"/>
      <c r="D77" s="56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</row>
    <row r="78" spans="2:20" x14ac:dyDescent="0.25">
      <c r="B78" s="7"/>
      <c r="C78" s="7"/>
      <c r="D78" s="56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</row>
    <row r="79" spans="2:20" x14ac:dyDescent="0.25">
      <c r="B79" s="7"/>
      <c r="C79" s="7"/>
      <c r="D79" s="56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</row>
    <row r="80" spans="2:20" x14ac:dyDescent="0.25">
      <c r="B80" s="7"/>
      <c r="C80" s="7"/>
      <c r="D80" s="56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</row>
    <row r="81" spans="2:16" x14ac:dyDescent="0.25">
      <c r="B81" s="7"/>
      <c r="C81" s="7"/>
      <c r="D81" s="56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</row>
    <row r="82" spans="2:16" x14ac:dyDescent="0.25">
      <c r="B82" s="7"/>
      <c r="C82" s="7"/>
      <c r="D82" s="56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</row>
    <row r="83" spans="2:16" x14ac:dyDescent="0.25">
      <c r="B83" s="7"/>
      <c r="C83" s="7"/>
      <c r="D83" s="56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</row>
    <row r="84" spans="2:16" x14ac:dyDescent="0.25">
      <c r="B84" s="7"/>
      <c r="C84" s="7"/>
      <c r="D84" s="56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</row>
    <row r="85" spans="2:16" x14ac:dyDescent="0.25">
      <c r="B85" s="7"/>
      <c r="C85" s="7"/>
      <c r="D85" s="56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</row>
    <row r="86" spans="2:16" x14ac:dyDescent="0.25">
      <c r="B86" s="7"/>
      <c r="C86" s="7"/>
      <c r="D86" s="56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2:16" x14ac:dyDescent="0.25">
      <c r="B87" s="7"/>
      <c r="C87" s="7"/>
      <c r="D87" s="56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</row>
    <row r="88" spans="2:16" x14ac:dyDescent="0.25">
      <c r="B88" s="7"/>
      <c r="C88" s="7"/>
      <c r="D88" s="56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</row>
    <row r="89" spans="2:16" x14ac:dyDescent="0.25">
      <c r="B89" s="7"/>
      <c r="C89" s="7"/>
      <c r="D89" s="56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</row>
    <row r="90" spans="2:16" x14ac:dyDescent="0.25">
      <c r="B90" s="7"/>
      <c r="C90" s="7"/>
      <c r="D90" s="56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</row>
    <row r="91" spans="2:16" x14ac:dyDescent="0.25">
      <c r="B91" s="7"/>
      <c r="C91" s="7"/>
      <c r="D91" s="56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</row>
    <row r="92" spans="2:16" x14ac:dyDescent="0.25">
      <c r="B92" s="7"/>
      <c r="C92" s="7"/>
      <c r="D92" s="56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</row>
    <row r="93" spans="2:16" x14ac:dyDescent="0.25">
      <c r="B93" s="7"/>
      <c r="C93" s="7"/>
      <c r="D93" s="56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</row>
    <row r="94" spans="2:16" x14ac:dyDescent="0.25">
      <c r="B94" s="7"/>
      <c r="C94" s="7"/>
      <c r="D94" s="56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</row>
    <row r="95" spans="2:16" x14ac:dyDescent="0.25">
      <c r="B95" s="7"/>
      <c r="C95" s="7"/>
      <c r="D95" s="56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</row>
    <row r="96" spans="2:16" x14ac:dyDescent="0.25">
      <c r="B96" s="7"/>
      <c r="C96" s="7"/>
      <c r="D96" s="56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</row>
    <row r="97" spans="2:16" x14ac:dyDescent="0.25">
      <c r="B97" s="7"/>
      <c r="C97" s="7"/>
      <c r="D97" s="56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</row>
    <row r="98" spans="2:16" x14ac:dyDescent="0.25">
      <c r="B98" s="7"/>
      <c r="C98" s="7"/>
      <c r="D98" s="56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</row>
    <row r="99" spans="2:16" x14ac:dyDescent="0.25">
      <c r="B99" s="7"/>
      <c r="C99" s="7"/>
      <c r="D99" s="56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</row>
    <row r="100" spans="2:16" x14ac:dyDescent="0.25">
      <c r="B100" s="7"/>
      <c r="C100" s="7"/>
      <c r="D100" s="56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</row>
    <row r="101" spans="2:16" x14ac:dyDescent="0.25">
      <c r="B101" s="7"/>
      <c r="C101" s="7"/>
      <c r="D101" s="56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</row>
    <row r="102" spans="2:16" x14ac:dyDescent="0.25">
      <c r="B102" s="7"/>
      <c r="C102" s="7"/>
      <c r="D102" s="56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</row>
    <row r="103" spans="2:16" x14ac:dyDescent="0.25">
      <c r="B103" s="7"/>
      <c r="C103" s="7"/>
      <c r="D103" s="56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</row>
  </sheetData>
  <mergeCells count="22">
    <mergeCell ref="E10:E11"/>
    <mergeCell ref="F10:G10"/>
    <mergeCell ref="H10:H11"/>
    <mergeCell ref="I10:I11"/>
    <mergeCell ref="B8:H8"/>
    <mergeCell ref="B10:B11"/>
    <mergeCell ref="T10:T11"/>
    <mergeCell ref="P10:P11"/>
    <mergeCell ref="Q10:Q11"/>
    <mergeCell ref="R10:R11"/>
    <mergeCell ref="S10:S11"/>
    <mergeCell ref="O10:O11"/>
    <mergeCell ref="C47:F47"/>
    <mergeCell ref="B49:C49"/>
    <mergeCell ref="E49:H49"/>
    <mergeCell ref="M10:M11"/>
    <mergeCell ref="N10:N11"/>
    <mergeCell ref="J10:J11"/>
    <mergeCell ref="K10:K11"/>
    <mergeCell ref="L10:L11"/>
    <mergeCell ref="C10:C11"/>
    <mergeCell ref="D10:D11"/>
  </mergeCells>
  <phoneticPr fontId="3" type="noConversion"/>
  <pageMargins left="0.75" right="0.75" top="1" bottom="1" header="0.5" footer="0.5"/>
  <pageSetup scale="35" orientation="landscape" horizontalDpi="4294967294" verticalDpi="4294967294" r:id="rId1"/>
  <headerFooter alignWithMargins="0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3"/>
  <sheetViews>
    <sheetView zoomScale="75" zoomScaleNormal="75" zoomScaleSheetLayoutView="86" workbookViewId="0">
      <selection activeCell="D34" sqref="D34"/>
    </sheetView>
  </sheetViews>
  <sheetFormatPr defaultRowHeight="15.75" x14ac:dyDescent="0.25"/>
  <cols>
    <col min="1" max="1" width="7.7109375" style="2" customWidth="1"/>
    <col min="2" max="2" width="11.85546875" style="2" customWidth="1"/>
    <col min="3" max="3" width="12.7109375" style="2" customWidth="1"/>
    <col min="4" max="4" width="41.7109375" style="2" bestFit="1" customWidth="1"/>
    <col min="5" max="5" width="43.5703125" style="2" bestFit="1" customWidth="1"/>
    <col min="6" max="6" width="35" style="7" customWidth="1"/>
    <col min="7" max="7" width="30.28515625" style="7" customWidth="1"/>
    <col min="8" max="8" width="15.85546875" style="7" customWidth="1"/>
    <col min="9" max="9" width="12.28515625" style="2" customWidth="1"/>
    <col min="10" max="10" width="13.42578125" style="2" customWidth="1"/>
    <col min="11" max="11" width="11.28515625" style="2" customWidth="1"/>
    <col min="12" max="12" width="12.42578125" style="2" customWidth="1"/>
    <col min="13" max="13" width="14.42578125" style="2" customWidth="1"/>
    <col min="14" max="14" width="15.140625" style="2" customWidth="1"/>
    <col min="15" max="15" width="11.28515625" style="2" customWidth="1"/>
    <col min="16" max="16" width="13.140625" style="2" customWidth="1"/>
    <col min="17" max="17" width="13" style="2" customWidth="1"/>
    <col min="18" max="18" width="14.140625" style="2" customWidth="1"/>
    <col min="19" max="19" width="26.5703125" style="2" customWidth="1"/>
    <col min="20" max="16384" width="9.140625" style="2"/>
  </cols>
  <sheetData>
    <row r="2" spans="2:9" x14ac:dyDescent="0.25">
      <c r="F2" s="20" t="s">
        <v>773</v>
      </c>
    </row>
    <row r="3" spans="2:9" s="15" customFormat="1" x14ac:dyDescent="0.25">
      <c r="B3" s="15" t="s">
        <v>855</v>
      </c>
      <c r="F3" s="50"/>
      <c r="G3" s="50"/>
      <c r="H3" s="50"/>
    </row>
    <row r="4" spans="2:9" s="15" customFormat="1" x14ac:dyDescent="0.25">
      <c r="B4" s="15" t="s">
        <v>862</v>
      </c>
      <c r="F4" s="50"/>
      <c r="G4" s="50"/>
      <c r="H4" s="50"/>
    </row>
    <row r="5" spans="2:9" x14ac:dyDescent="0.25">
      <c r="B5" s="7"/>
      <c r="F5" s="2"/>
      <c r="G5" s="2"/>
      <c r="H5" s="2"/>
    </row>
    <row r="6" spans="2:9" x14ac:dyDescent="0.25">
      <c r="B6" s="7"/>
      <c r="F6" s="2"/>
      <c r="I6" s="7"/>
    </row>
    <row r="7" spans="2:9" ht="18.75" x14ac:dyDescent="0.3">
      <c r="B7" s="51"/>
      <c r="C7" s="432" t="s">
        <v>60</v>
      </c>
      <c r="D7" s="432"/>
      <c r="E7" s="432"/>
      <c r="F7" s="432"/>
      <c r="G7" s="51"/>
      <c r="H7" s="51"/>
      <c r="I7" s="51"/>
    </row>
    <row r="8" spans="2:9" ht="16.5" customHeight="1" x14ac:dyDescent="0.3">
      <c r="B8" s="19"/>
      <c r="D8" s="23"/>
      <c r="E8" s="23"/>
      <c r="F8" s="23"/>
      <c r="G8" s="23"/>
      <c r="H8" s="22"/>
      <c r="I8" s="7"/>
    </row>
    <row r="9" spans="2:9" ht="25.5" customHeight="1" x14ac:dyDescent="0.25">
      <c r="B9" s="364"/>
      <c r="C9" s="436" t="s">
        <v>10</v>
      </c>
      <c r="D9" s="436" t="s">
        <v>273</v>
      </c>
      <c r="E9" s="434" t="s">
        <v>220</v>
      </c>
      <c r="F9" s="434" t="s">
        <v>219</v>
      </c>
      <c r="G9" s="435" t="s">
        <v>798</v>
      </c>
      <c r="H9" s="49"/>
      <c r="I9" s="49"/>
    </row>
    <row r="10" spans="2:9" ht="36.75" customHeight="1" x14ac:dyDescent="0.25">
      <c r="B10" s="364"/>
      <c r="C10" s="436"/>
      <c r="D10" s="436"/>
      <c r="E10" s="420"/>
      <c r="F10" s="420"/>
      <c r="G10" s="435"/>
      <c r="H10" s="48"/>
      <c r="I10" s="49"/>
    </row>
    <row r="11" spans="2:9" s="74" customFormat="1" ht="36.75" customHeight="1" x14ac:dyDescent="0.3">
      <c r="B11" s="366"/>
      <c r="C11" s="68"/>
      <c r="D11" s="67" t="s">
        <v>898</v>
      </c>
      <c r="E11" s="261">
        <v>121</v>
      </c>
      <c r="F11" s="91"/>
      <c r="G11" s="261">
        <v>176</v>
      </c>
      <c r="H11" s="92"/>
      <c r="I11" s="92"/>
    </row>
    <row r="12" spans="2:9" s="74" customFormat="1" ht="18.75" x14ac:dyDescent="0.3">
      <c r="B12" s="367"/>
      <c r="C12" s="81" t="s">
        <v>82</v>
      </c>
      <c r="D12" s="93" t="s">
        <v>38</v>
      </c>
      <c r="E12" s="262"/>
      <c r="F12" s="73"/>
      <c r="G12" s="262"/>
      <c r="H12" s="75"/>
      <c r="I12" s="75"/>
    </row>
    <row r="13" spans="2:9" s="74" customFormat="1" ht="18.75" x14ac:dyDescent="0.3">
      <c r="B13" s="367"/>
      <c r="C13" s="81" t="s">
        <v>83</v>
      </c>
      <c r="D13" s="94" t="s">
        <v>166</v>
      </c>
      <c r="E13" s="262"/>
      <c r="F13" s="73"/>
      <c r="G13" s="262"/>
      <c r="H13" s="75"/>
      <c r="I13" s="75"/>
    </row>
    <row r="14" spans="2:9" s="74" customFormat="1" ht="18.75" x14ac:dyDescent="0.3">
      <c r="B14" s="367"/>
      <c r="C14" s="81" t="s">
        <v>84</v>
      </c>
      <c r="D14" s="94"/>
      <c r="E14" s="262"/>
      <c r="F14" s="73"/>
      <c r="G14" s="262"/>
      <c r="H14" s="75"/>
      <c r="I14" s="75"/>
    </row>
    <row r="15" spans="2:9" s="74" customFormat="1" ht="18.75" x14ac:dyDescent="0.3">
      <c r="B15" s="367"/>
      <c r="C15" s="81" t="s">
        <v>85</v>
      </c>
      <c r="D15" s="94"/>
      <c r="E15" s="262"/>
      <c r="F15" s="73"/>
      <c r="G15" s="262"/>
      <c r="H15" s="75"/>
      <c r="I15" s="75"/>
    </row>
    <row r="16" spans="2:9" s="74" customFormat="1" ht="18.75" x14ac:dyDescent="0.3">
      <c r="B16" s="367"/>
      <c r="C16" s="81" t="s">
        <v>86</v>
      </c>
      <c r="D16" s="94"/>
      <c r="E16" s="262"/>
      <c r="F16" s="73"/>
      <c r="G16" s="262"/>
      <c r="H16" s="75"/>
      <c r="I16" s="75"/>
    </row>
    <row r="17" spans="2:12" s="74" customFormat="1" ht="13.5" customHeight="1" x14ac:dyDescent="0.3">
      <c r="B17" s="367"/>
      <c r="C17" s="71"/>
      <c r="D17" s="94"/>
      <c r="E17" s="262"/>
      <c r="F17" s="73"/>
      <c r="G17" s="262"/>
      <c r="H17" s="75"/>
      <c r="I17" s="75"/>
    </row>
    <row r="18" spans="2:12" s="74" customFormat="1" ht="18.75" x14ac:dyDescent="0.3">
      <c r="B18" s="367"/>
      <c r="C18" s="81" t="s">
        <v>87</v>
      </c>
      <c r="D18" s="93" t="s">
        <v>39</v>
      </c>
      <c r="E18" s="262"/>
      <c r="F18" s="73"/>
      <c r="G18" s="262"/>
      <c r="H18" s="75"/>
      <c r="I18" s="75"/>
    </row>
    <row r="19" spans="2:12" s="74" customFormat="1" ht="18.75" x14ac:dyDescent="0.3">
      <c r="B19" s="367"/>
      <c r="C19" s="81" t="s">
        <v>88</v>
      </c>
      <c r="D19" s="72" t="s">
        <v>166</v>
      </c>
      <c r="E19" s="262"/>
      <c r="F19" s="73"/>
      <c r="G19" s="262"/>
      <c r="H19" s="75"/>
      <c r="I19" s="75"/>
    </row>
    <row r="20" spans="2:12" s="74" customFormat="1" ht="18.75" x14ac:dyDescent="0.3">
      <c r="B20" s="367"/>
      <c r="C20" s="81" t="s">
        <v>89</v>
      </c>
      <c r="D20" s="72"/>
      <c r="E20" s="262"/>
      <c r="F20" s="73"/>
      <c r="G20" s="262"/>
      <c r="H20" s="75"/>
      <c r="I20" s="75"/>
    </row>
    <row r="21" spans="2:12" s="74" customFormat="1" ht="18.75" x14ac:dyDescent="0.3">
      <c r="B21" s="367"/>
      <c r="C21" s="81" t="s">
        <v>90</v>
      </c>
      <c r="D21" s="72"/>
      <c r="E21" s="262"/>
      <c r="F21" s="73"/>
      <c r="G21" s="262"/>
      <c r="H21" s="75"/>
      <c r="I21" s="75"/>
    </row>
    <row r="22" spans="2:12" s="45" customFormat="1" ht="36.75" customHeight="1" x14ac:dyDescent="0.3">
      <c r="B22" s="365"/>
      <c r="C22" s="95"/>
      <c r="D22" s="93" t="s">
        <v>899</v>
      </c>
      <c r="E22" s="263">
        <v>121</v>
      </c>
      <c r="F22" s="96"/>
      <c r="G22" s="263">
        <v>104</v>
      </c>
      <c r="H22" s="97"/>
      <c r="I22" s="97"/>
    </row>
    <row r="23" spans="2:12" s="74" customFormat="1" ht="18.75" x14ac:dyDescent="0.3">
      <c r="B23" s="367"/>
      <c r="C23" s="368"/>
      <c r="D23" s="284" t="s">
        <v>900</v>
      </c>
      <c r="E23" s="369"/>
      <c r="F23" s="369"/>
      <c r="G23" s="369"/>
      <c r="H23" s="369"/>
      <c r="I23" s="367"/>
      <c r="J23" s="370"/>
      <c r="K23" s="370"/>
      <c r="L23" s="370"/>
    </row>
    <row r="24" spans="2:12" s="74" customFormat="1" ht="18.75" x14ac:dyDescent="0.3">
      <c r="B24" s="367"/>
      <c r="C24" s="370"/>
      <c r="D24" s="371" t="s">
        <v>840</v>
      </c>
      <c r="E24" s="371"/>
      <c r="F24" s="371"/>
      <c r="G24" s="369"/>
      <c r="H24" s="369"/>
      <c r="I24" s="367"/>
      <c r="J24" s="370"/>
      <c r="K24" s="370"/>
      <c r="L24" s="370"/>
    </row>
    <row r="25" spans="2:12" s="74" customFormat="1" ht="18.75" x14ac:dyDescent="0.3">
      <c r="B25" s="367"/>
      <c r="C25" s="370"/>
      <c r="D25" s="370" t="s">
        <v>167</v>
      </c>
      <c r="E25" s="370"/>
      <c r="F25" s="370"/>
      <c r="G25" s="367"/>
      <c r="H25" s="367"/>
      <c r="I25" s="367"/>
      <c r="J25" s="370"/>
      <c r="K25" s="370"/>
      <c r="L25" s="370"/>
    </row>
    <row r="26" spans="2:12" s="74" customFormat="1" ht="18.75" x14ac:dyDescent="0.3">
      <c r="B26" s="367"/>
      <c r="C26" s="370"/>
      <c r="D26" s="370" t="s">
        <v>168</v>
      </c>
      <c r="E26" s="370"/>
      <c r="F26" s="370"/>
      <c r="G26" s="367"/>
      <c r="H26" s="367"/>
      <c r="I26" s="367"/>
      <c r="J26" s="370"/>
      <c r="K26" s="370"/>
      <c r="L26" s="370"/>
    </row>
    <row r="27" spans="2:12" s="74" customFormat="1" ht="18.75" x14ac:dyDescent="0.3">
      <c r="B27" s="367"/>
      <c r="G27" s="75"/>
      <c r="H27" s="75"/>
      <c r="I27" s="75"/>
    </row>
    <row r="28" spans="2:12" s="74" customFormat="1" ht="18.75" customHeight="1" x14ac:dyDescent="0.3">
      <c r="B28" s="367"/>
      <c r="G28" s="75"/>
      <c r="H28" s="75"/>
      <c r="I28" s="75"/>
    </row>
    <row r="29" spans="2:12" s="74" customFormat="1" ht="18.75" x14ac:dyDescent="0.3">
      <c r="B29" s="367"/>
      <c r="C29" s="74" t="s">
        <v>902</v>
      </c>
      <c r="D29" s="335"/>
      <c r="F29" s="433" t="s">
        <v>811</v>
      </c>
      <c r="G29" s="433"/>
      <c r="H29" s="433"/>
      <c r="I29" s="75"/>
    </row>
    <row r="30" spans="2:12" ht="18.75" x14ac:dyDescent="0.3">
      <c r="B30" s="19"/>
      <c r="E30" s="76" t="s">
        <v>77</v>
      </c>
      <c r="F30" s="2"/>
      <c r="I30" s="7"/>
    </row>
    <row r="31" spans="2:12" x14ac:dyDescent="0.25">
      <c r="B31" s="19"/>
      <c r="F31" s="2"/>
      <c r="G31" s="2"/>
      <c r="H31" s="2"/>
    </row>
    <row r="32" spans="2:12" x14ac:dyDescent="0.25">
      <c r="B32" s="43"/>
      <c r="F32" s="2"/>
      <c r="G32" s="2"/>
      <c r="H32" s="2"/>
    </row>
    <row r="33" spans="2:8" x14ac:dyDescent="0.25">
      <c r="B33" s="43"/>
      <c r="F33" s="2"/>
      <c r="G33" s="2"/>
      <c r="H33" s="2"/>
    </row>
  </sheetData>
  <mergeCells count="7">
    <mergeCell ref="C7:F7"/>
    <mergeCell ref="F29:H29"/>
    <mergeCell ref="E9:E10"/>
    <mergeCell ref="F9:F10"/>
    <mergeCell ref="G9:G10"/>
    <mergeCell ref="C9:C10"/>
    <mergeCell ref="D9:D10"/>
  </mergeCells>
  <phoneticPr fontId="3" type="noConversion"/>
  <pageMargins left="0.47" right="0.38" top="1" bottom="1" header="0.5" footer="0.5"/>
  <pageSetup scale="61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1"/>
  <sheetViews>
    <sheetView zoomScale="75" zoomScaleNormal="75" workbookViewId="0">
      <selection activeCell="F38" sqref="F38"/>
    </sheetView>
  </sheetViews>
  <sheetFormatPr defaultRowHeight="15.75" x14ac:dyDescent="0.25"/>
  <cols>
    <col min="1" max="2" width="9.140625" style="2"/>
    <col min="3" max="3" width="56" style="2" customWidth="1"/>
    <col min="4" max="4" width="11" style="2" customWidth="1"/>
    <col min="5" max="16" width="9.140625" style="2"/>
    <col min="17" max="17" width="22.28515625" style="2" customWidth="1"/>
    <col min="18" max="18" width="13.140625" style="7" customWidth="1"/>
    <col min="19" max="16384" width="9.140625" style="2"/>
  </cols>
  <sheetData>
    <row r="2" spans="2:18" x14ac:dyDescent="0.25">
      <c r="B2" s="1" t="s">
        <v>276</v>
      </c>
      <c r="Q2" s="20" t="s">
        <v>772</v>
      </c>
    </row>
    <row r="3" spans="2:18" x14ac:dyDescent="0.25">
      <c r="B3" s="1" t="s">
        <v>277</v>
      </c>
    </row>
    <row r="4" spans="2:18" x14ac:dyDescent="0.25">
      <c r="E4" s="12"/>
    </row>
    <row r="5" spans="2:18" x14ac:dyDescent="0.25">
      <c r="B5" s="439" t="s">
        <v>70</v>
      </c>
      <c r="C5" s="439"/>
      <c r="D5" s="439"/>
      <c r="E5" s="439"/>
      <c r="F5" s="439"/>
      <c r="G5" s="439"/>
      <c r="H5" s="439"/>
      <c r="I5" s="439"/>
      <c r="J5" s="439"/>
      <c r="K5" s="439"/>
      <c r="L5" s="439"/>
      <c r="M5" s="439"/>
      <c r="N5" s="439"/>
      <c r="O5" s="439"/>
      <c r="P5" s="439"/>
      <c r="Q5" s="439"/>
    </row>
    <row r="6" spans="2:18" x14ac:dyDescent="0.25">
      <c r="E6" s="13"/>
      <c r="F6" s="13"/>
      <c r="G6" s="13"/>
      <c r="H6" s="13"/>
      <c r="I6" s="13"/>
      <c r="J6" s="13"/>
      <c r="K6" s="13"/>
      <c r="L6" s="13"/>
    </row>
    <row r="7" spans="2:18" x14ac:dyDescent="0.25">
      <c r="C7" s="439"/>
      <c r="D7" s="439"/>
      <c r="E7" s="439"/>
      <c r="F7" s="439"/>
      <c r="G7" s="439"/>
      <c r="H7" s="439"/>
      <c r="I7" s="439"/>
      <c r="J7" s="439"/>
      <c r="K7" s="439"/>
      <c r="L7" s="439"/>
      <c r="M7" s="439"/>
      <c r="N7" s="439"/>
      <c r="O7" s="439"/>
      <c r="P7" s="439"/>
      <c r="Q7" s="439"/>
      <c r="R7" s="439"/>
    </row>
    <row r="8" spans="2:18" x14ac:dyDescent="0.25">
      <c r="C8" s="437"/>
      <c r="D8" s="437"/>
      <c r="E8" s="437"/>
      <c r="F8" s="437"/>
      <c r="G8" s="437"/>
      <c r="H8" s="437"/>
      <c r="I8" s="437"/>
      <c r="J8" s="437"/>
      <c r="K8" s="437"/>
      <c r="L8" s="437"/>
      <c r="M8" s="437"/>
      <c r="N8" s="437"/>
      <c r="O8" s="437"/>
      <c r="P8" s="437"/>
      <c r="Q8" s="437"/>
      <c r="R8" s="437"/>
    </row>
    <row r="9" spans="2:18" x14ac:dyDescent="0.25">
      <c r="E9" s="13"/>
    </row>
    <row r="10" spans="2:18" x14ac:dyDescent="0.25">
      <c r="B10" s="440" t="s">
        <v>9</v>
      </c>
      <c r="C10" s="394" t="s">
        <v>6</v>
      </c>
      <c r="D10" s="443" t="s">
        <v>71</v>
      </c>
      <c r="E10" s="394" t="s">
        <v>24</v>
      </c>
      <c r="F10" s="394"/>
      <c r="G10" s="394"/>
      <c r="H10" s="394"/>
      <c r="I10" s="394"/>
      <c r="J10" s="394"/>
      <c r="K10" s="394"/>
      <c r="L10" s="394"/>
      <c r="M10" s="394"/>
      <c r="N10" s="394"/>
      <c r="O10" s="394"/>
      <c r="P10" s="394"/>
      <c r="Q10" s="16" t="s">
        <v>7</v>
      </c>
      <c r="R10" s="19"/>
    </row>
    <row r="11" spans="2:18" ht="16.5" customHeight="1" x14ac:dyDescent="0.25">
      <c r="B11" s="441"/>
      <c r="C11" s="394"/>
      <c r="D11" s="443"/>
      <c r="E11" s="438" t="s">
        <v>12</v>
      </c>
      <c r="F11" s="438" t="s">
        <v>13</v>
      </c>
      <c r="G11" s="438" t="s">
        <v>14</v>
      </c>
      <c r="H11" s="438" t="s">
        <v>15</v>
      </c>
      <c r="I11" s="438" t="s">
        <v>16</v>
      </c>
      <c r="J11" s="438" t="s">
        <v>17</v>
      </c>
      <c r="K11" s="438" t="s">
        <v>18</v>
      </c>
      <c r="L11" s="438" t="s">
        <v>19</v>
      </c>
      <c r="M11" s="438" t="s">
        <v>20</v>
      </c>
      <c r="N11" s="438" t="s">
        <v>21</v>
      </c>
      <c r="O11" s="438" t="s">
        <v>22</v>
      </c>
      <c r="P11" s="438" t="s">
        <v>23</v>
      </c>
      <c r="Q11" s="16" t="s">
        <v>25</v>
      </c>
    </row>
    <row r="12" spans="2:18" ht="32.25" customHeight="1" x14ac:dyDescent="0.25">
      <c r="B12" s="442"/>
      <c r="C12" s="394"/>
      <c r="D12" s="443"/>
      <c r="E12" s="438"/>
      <c r="F12" s="438"/>
      <c r="G12" s="438"/>
      <c r="H12" s="438"/>
      <c r="I12" s="438"/>
      <c r="J12" s="438"/>
      <c r="K12" s="438"/>
      <c r="L12" s="438"/>
      <c r="M12" s="438"/>
      <c r="N12" s="438"/>
      <c r="O12" s="438"/>
      <c r="P12" s="438"/>
      <c r="Q12" s="16" t="s">
        <v>72</v>
      </c>
    </row>
    <row r="13" spans="2:18" x14ac:dyDescent="0.25">
      <c r="B13" s="44" t="s">
        <v>82</v>
      </c>
      <c r="C13" s="17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</row>
    <row r="14" spans="2:18" x14ac:dyDescent="0.25">
      <c r="B14" s="44" t="s">
        <v>83</v>
      </c>
      <c r="C14" s="18"/>
      <c r="D14" s="16"/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</row>
    <row r="15" spans="2:18" x14ac:dyDescent="0.25">
      <c r="B15" s="44" t="s">
        <v>84</v>
      </c>
      <c r="C15" s="18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</row>
    <row r="16" spans="2:18" x14ac:dyDescent="0.25">
      <c r="B16" s="44" t="s">
        <v>85</v>
      </c>
      <c r="C16" s="18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22"/>
    </row>
    <row r="17" spans="2:17" x14ac:dyDescent="0.25">
      <c r="B17" s="44" t="s">
        <v>86</v>
      </c>
      <c r="C17" s="18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</row>
    <row r="18" spans="2:17" x14ac:dyDescent="0.25">
      <c r="B18" s="44" t="s">
        <v>87</v>
      </c>
      <c r="C18" s="18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2:17" x14ac:dyDescent="0.25">
      <c r="B19" s="44" t="s">
        <v>88</v>
      </c>
      <c r="C19" s="17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</row>
    <row r="20" spans="2:17" x14ac:dyDescent="0.25">
      <c r="B20" s="44" t="s">
        <v>89</v>
      </c>
      <c r="C20" s="18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</row>
    <row r="21" spans="2:17" x14ac:dyDescent="0.25">
      <c r="B21" s="44" t="s">
        <v>90</v>
      </c>
      <c r="C21" s="17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</row>
    <row r="22" spans="2:17" x14ac:dyDescent="0.25">
      <c r="B22" s="44" t="s">
        <v>91</v>
      </c>
      <c r="C22" s="18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</row>
    <row r="23" spans="2:17" x14ac:dyDescent="0.25">
      <c r="B23" s="44" t="s">
        <v>92</v>
      </c>
      <c r="C23" s="18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</row>
    <row r="24" spans="2:17" x14ac:dyDescent="0.25">
      <c r="B24" s="44" t="s">
        <v>93</v>
      </c>
      <c r="C24" s="18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</row>
    <row r="25" spans="2:17" x14ac:dyDescent="0.25">
      <c r="B25" s="44" t="s">
        <v>94</v>
      </c>
      <c r="C25" s="18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</row>
    <row r="26" spans="2:17" x14ac:dyDescent="0.25">
      <c r="B26" s="44" t="s">
        <v>95</v>
      </c>
      <c r="C26" s="18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</row>
    <row r="27" spans="2:17" x14ac:dyDescent="0.25">
      <c r="B27" s="44" t="s">
        <v>96</v>
      </c>
      <c r="C27" s="18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</row>
    <row r="28" spans="2:17" ht="24.75" customHeight="1" x14ac:dyDescent="0.25"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30" spans="2:17" x14ac:dyDescent="0.25">
      <c r="B30" s="2" t="s">
        <v>76</v>
      </c>
      <c r="C30" s="5"/>
      <c r="N30" s="43" t="s">
        <v>79</v>
      </c>
    </row>
    <row r="31" spans="2:17" x14ac:dyDescent="0.25">
      <c r="H31" s="42" t="s">
        <v>77</v>
      </c>
    </row>
  </sheetData>
  <mergeCells count="19">
    <mergeCell ref="B5:Q5"/>
    <mergeCell ref="B10:B12"/>
    <mergeCell ref="P11:P12"/>
    <mergeCell ref="L11:L12"/>
    <mergeCell ref="M11:M12"/>
    <mergeCell ref="N11:N12"/>
    <mergeCell ref="O11:O12"/>
    <mergeCell ref="J11:J12"/>
    <mergeCell ref="D10:D12"/>
    <mergeCell ref="C7:R7"/>
    <mergeCell ref="C8:R8"/>
    <mergeCell ref="C10:C12"/>
    <mergeCell ref="E10:P10"/>
    <mergeCell ref="E11:E12"/>
    <mergeCell ref="F11:F12"/>
    <mergeCell ref="K11:K12"/>
    <mergeCell ref="G11:G12"/>
    <mergeCell ref="H11:H12"/>
    <mergeCell ref="I11:I12"/>
  </mergeCells>
  <phoneticPr fontId="3" type="noConversion"/>
  <pageMargins left="0.75" right="0.75" top="1" bottom="1" header="0.5" footer="0.5"/>
  <pageSetup scale="55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2"/>
  <sheetViews>
    <sheetView topLeftCell="A31" zoomScale="75" zoomScaleNormal="75" workbookViewId="0">
      <selection activeCell="H35" sqref="H35"/>
    </sheetView>
  </sheetViews>
  <sheetFormatPr defaultRowHeight="15.75" x14ac:dyDescent="0.25"/>
  <cols>
    <col min="1" max="1" width="19.42578125" style="26" customWidth="1"/>
    <col min="2" max="2" width="25.140625" style="26" customWidth="1"/>
    <col min="3" max="3" width="14.42578125" style="26" bestFit="1" customWidth="1"/>
    <col min="4" max="4" width="22.85546875" style="26" bestFit="1" customWidth="1"/>
    <col min="5" max="5" width="20.28515625" style="26" customWidth="1"/>
    <col min="6" max="6" width="31" style="26" customWidth="1"/>
    <col min="7" max="7" width="48.7109375" style="26" bestFit="1" customWidth="1"/>
    <col min="8" max="8" width="18.85546875" style="26" customWidth="1"/>
    <col min="9" max="9" width="15.5703125" style="26" customWidth="1"/>
    <col min="10" max="16384" width="9.140625" style="26"/>
  </cols>
  <sheetData>
    <row r="2" spans="2:10" ht="17.25" customHeight="1" x14ac:dyDescent="0.25"/>
    <row r="3" spans="2:10" x14ac:dyDescent="0.25">
      <c r="B3" s="15" t="s">
        <v>855</v>
      </c>
      <c r="C3" s="15"/>
      <c r="D3" s="15"/>
      <c r="E3" s="15"/>
      <c r="F3" s="15"/>
      <c r="G3" s="20" t="s">
        <v>771</v>
      </c>
    </row>
    <row r="4" spans="2:10" x14ac:dyDescent="0.25">
      <c r="B4" s="15" t="s">
        <v>862</v>
      </c>
      <c r="C4" s="15"/>
      <c r="D4" s="15"/>
      <c r="E4" s="15"/>
      <c r="F4" s="15"/>
    </row>
    <row r="7" spans="2:10" ht="15.75" customHeight="1" x14ac:dyDescent="0.25">
      <c r="B7" s="444" t="s">
        <v>732</v>
      </c>
      <c r="C7" s="444"/>
      <c r="D7" s="444"/>
      <c r="E7" s="444"/>
      <c r="F7" s="444"/>
      <c r="G7" s="444"/>
      <c r="H7" s="28"/>
      <c r="I7" s="28"/>
    </row>
    <row r="8" spans="2:10" x14ac:dyDescent="0.25">
      <c r="G8" s="27"/>
      <c r="H8" s="27"/>
      <c r="I8" s="27"/>
    </row>
    <row r="9" spans="2:10" x14ac:dyDescent="0.25">
      <c r="G9" s="27"/>
      <c r="H9" s="27"/>
      <c r="I9" s="27"/>
    </row>
    <row r="10" spans="2:10" ht="16.5" thickBot="1" x14ac:dyDescent="0.3"/>
    <row r="11" spans="2:10" s="98" customFormat="1" ht="18" customHeight="1" x14ac:dyDescent="0.3">
      <c r="B11" s="415" t="s">
        <v>736</v>
      </c>
      <c r="C11" s="447" t="s">
        <v>876</v>
      </c>
      <c r="D11" s="448"/>
      <c r="E11" s="448"/>
      <c r="F11" s="448"/>
      <c r="G11" s="449"/>
      <c r="J11" s="99"/>
    </row>
    <row r="12" spans="2:10" s="98" customFormat="1" ht="21.75" customHeight="1" x14ac:dyDescent="0.3">
      <c r="B12" s="416"/>
      <c r="C12" s="450"/>
      <c r="D12" s="451"/>
      <c r="E12" s="451"/>
      <c r="F12" s="451"/>
      <c r="G12" s="452"/>
    </row>
    <row r="13" spans="2:10" s="98" customFormat="1" ht="41.25" customHeight="1" x14ac:dyDescent="0.3">
      <c r="B13" s="416"/>
      <c r="C13" s="139" t="s">
        <v>67</v>
      </c>
      <c r="D13" s="139" t="s">
        <v>733</v>
      </c>
      <c r="E13" s="139" t="s">
        <v>734</v>
      </c>
      <c r="F13" s="139" t="s">
        <v>744</v>
      </c>
      <c r="G13" s="140" t="s">
        <v>797</v>
      </c>
    </row>
    <row r="14" spans="2:10" s="98" customFormat="1" ht="17.25" customHeight="1" x14ac:dyDescent="0.3">
      <c r="B14" s="138"/>
      <c r="C14" s="139">
        <v>1</v>
      </c>
      <c r="D14" s="139">
        <v>2</v>
      </c>
      <c r="E14" s="139">
        <v>3</v>
      </c>
      <c r="F14" s="139" t="s">
        <v>745</v>
      </c>
      <c r="G14" s="140">
        <v>5</v>
      </c>
    </row>
    <row r="15" spans="2:10" s="98" customFormat="1" ht="39" customHeight="1" x14ac:dyDescent="0.3">
      <c r="B15" s="141" t="s">
        <v>735</v>
      </c>
      <c r="C15" s="253">
        <v>19800000</v>
      </c>
      <c r="D15" s="253">
        <v>8605475</v>
      </c>
      <c r="E15" s="325">
        <v>8605475</v>
      </c>
      <c r="F15" s="142">
        <v>0</v>
      </c>
      <c r="G15" s="143"/>
    </row>
    <row r="16" spans="2:10" s="98" customFormat="1" ht="37.5" customHeight="1" x14ac:dyDescent="0.3">
      <c r="B16" s="144" t="s">
        <v>799</v>
      </c>
      <c r="C16" s="139"/>
      <c r="D16" s="139"/>
      <c r="E16" s="132"/>
      <c r="F16" s="139"/>
      <c r="G16" s="143"/>
    </row>
    <row r="17" spans="2:7" s="98" customFormat="1" ht="30" customHeight="1" thickBot="1" x14ac:dyDescent="0.35">
      <c r="B17" s="145" t="s">
        <v>746</v>
      </c>
      <c r="C17" s="253">
        <v>19800000</v>
      </c>
      <c r="D17" s="253">
        <v>8605475</v>
      </c>
      <c r="E17" s="325">
        <v>8605475</v>
      </c>
      <c r="F17" s="146">
        <v>0</v>
      </c>
      <c r="G17" s="122"/>
    </row>
    <row r="18" spans="2:7" s="98" customFormat="1" ht="42.75" customHeight="1" thickBot="1" x14ac:dyDescent="0.35">
      <c r="B18" s="147"/>
      <c r="C18" s="148"/>
      <c r="D18" s="149"/>
      <c r="E18" s="150"/>
      <c r="F18" s="150"/>
      <c r="G18" s="26"/>
    </row>
    <row r="19" spans="2:7" s="98" customFormat="1" ht="33" customHeight="1" x14ac:dyDescent="0.3">
      <c r="B19" s="453" t="s">
        <v>877</v>
      </c>
      <c r="C19" s="422"/>
      <c r="D19" s="422"/>
      <c r="E19" s="422"/>
      <c r="F19" s="422"/>
      <c r="G19" s="454"/>
    </row>
    <row r="20" spans="2:7" s="98" customFormat="1" ht="18.75" x14ac:dyDescent="0.3">
      <c r="B20" s="151"/>
      <c r="C20" s="139" t="s">
        <v>737</v>
      </c>
      <c r="D20" s="139" t="s">
        <v>738</v>
      </c>
      <c r="E20" s="139" t="s">
        <v>739</v>
      </c>
      <c r="F20" s="139" t="s">
        <v>740</v>
      </c>
      <c r="G20" s="152" t="s">
        <v>741</v>
      </c>
    </row>
    <row r="21" spans="2:7" s="98" customFormat="1" ht="30" customHeight="1" x14ac:dyDescent="0.3">
      <c r="B21" s="141" t="s">
        <v>735</v>
      </c>
      <c r="C21" s="142">
        <v>0</v>
      </c>
      <c r="D21" s="254">
        <v>16000000</v>
      </c>
      <c r="E21" s="254">
        <v>21537400</v>
      </c>
      <c r="F21" s="254">
        <v>16000000</v>
      </c>
      <c r="G21" s="336">
        <v>53537400</v>
      </c>
    </row>
    <row r="22" spans="2:7" ht="32.25" thickBot="1" x14ac:dyDescent="0.3">
      <c r="B22" s="145" t="s">
        <v>799</v>
      </c>
      <c r="C22" s="121"/>
      <c r="D22" s="121"/>
      <c r="E22" s="121"/>
      <c r="F22" s="121"/>
      <c r="G22" s="122"/>
    </row>
    <row r="24" spans="2:7" ht="16.5" thickBot="1" x14ac:dyDescent="0.3"/>
    <row r="25" spans="2:7" ht="30" customHeight="1" x14ac:dyDescent="0.25">
      <c r="B25" s="453" t="s">
        <v>737</v>
      </c>
      <c r="C25" s="422"/>
      <c r="D25" s="422"/>
      <c r="E25" s="422"/>
      <c r="F25" s="422"/>
      <c r="G25" s="454"/>
    </row>
    <row r="26" spans="2:7" ht="40.5" customHeight="1" x14ac:dyDescent="0.25">
      <c r="B26" s="141" t="s">
        <v>736</v>
      </c>
      <c r="C26" s="139" t="s">
        <v>67</v>
      </c>
      <c r="D26" s="139" t="s">
        <v>733</v>
      </c>
      <c r="E26" s="139" t="s">
        <v>734</v>
      </c>
      <c r="F26" s="139" t="s">
        <v>744</v>
      </c>
      <c r="G26" s="140" t="s">
        <v>801</v>
      </c>
    </row>
    <row r="27" spans="2:7" ht="17.25" customHeight="1" x14ac:dyDescent="0.25">
      <c r="B27" s="445" t="s">
        <v>735</v>
      </c>
      <c r="C27" s="139">
        <v>1</v>
      </c>
      <c r="D27" s="139">
        <v>2</v>
      </c>
      <c r="E27" s="139">
        <v>3</v>
      </c>
      <c r="F27" s="139" t="s">
        <v>745</v>
      </c>
      <c r="G27" s="140">
        <v>5</v>
      </c>
    </row>
    <row r="28" spans="2:7" ht="33" customHeight="1" x14ac:dyDescent="0.25">
      <c r="B28" s="445"/>
      <c r="C28" s="139">
        <v>0</v>
      </c>
      <c r="D28" s="139">
        <v>0</v>
      </c>
      <c r="E28" s="139">
        <v>0</v>
      </c>
      <c r="F28" s="139"/>
      <c r="G28" s="123"/>
    </row>
    <row r="29" spans="2:7" ht="35.25" customHeight="1" thickBot="1" x14ac:dyDescent="0.3">
      <c r="B29" s="145" t="s">
        <v>799</v>
      </c>
      <c r="C29" s="121"/>
      <c r="D29" s="121"/>
      <c r="E29" s="121"/>
      <c r="F29" s="121"/>
      <c r="G29" s="122"/>
    </row>
    <row r="30" spans="2:7" ht="16.5" thickBot="1" x14ac:dyDescent="0.3"/>
    <row r="31" spans="2:7" ht="28.5" customHeight="1" x14ac:dyDescent="0.25">
      <c r="B31" s="453" t="s">
        <v>738</v>
      </c>
      <c r="C31" s="422"/>
      <c r="D31" s="422"/>
      <c r="E31" s="422"/>
      <c r="F31" s="422"/>
      <c r="G31" s="454"/>
    </row>
    <row r="32" spans="2:7" ht="31.5" x14ac:dyDescent="0.25">
      <c r="B32" s="151" t="s">
        <v>736</v>
      </c>
      <c r="C32" s="139" t="s">
        <v>67</v>
      </c>
      <c r="D32" s="139" t="s">
        <v>733</v>
      </c>
      <c r="E32" s="139" t="s">
        <v>734</v>
      </c>
      <c r="F32" s="139" t="s">
        <v>744</v>
      </c>
      <c r="G32" s="140" t="s">
        <v>802</v>
      </c>
    </row>
    <row r="33" spans="2:7" ht="17.25" customHeight="1" x14ac:dyDescent="0.25">
      <c r="B33" s="445" t="s">
        <v>735</v>
      </c>
      <c r="C33" s="139">
        <v>1</v>
      </c>
      <c r="D33" s="139">
        <v>2</v>
      </c>
      <c r="E33" s="139">
        <v>3</v>
      </c>
      <c r="F33" s="139" t="s">
        <v>745</v>
      </c>
      <c r="G33" s="140">
        <v>5</v>
      </c>
    </row>
    <row r="34" spans="2:7" ht="39.75" customHeight="1" x14ac:dyDescent="0.25">
      <c r="B34" s="445"/>
      <c r="C34" s="253">
        <v>16000000</v>
      </c>
      <c r="D34" s="253">
        <v>8091451</v>
      </c>
      <c r="E34" s="253">
        <v>1091451</v>
      </c>
      <c r="F34" s="253">
        <v>7000000</v>
      </c>
      <c r="G34" s="123"/>
    </row>
    <row r="35" spans="2:7" ht="32.25" thickBot="1" x14ac:dyDescent="0.3">
      <c r="B35" s="145" t="s">
        <v>799</v>
      </c>
      <c r="C35" s="121"/>
      <c r="D35" s="121"/>
      <c r="E35" s="121"/>
      <c r="F35" s="121"/>
      <c r="G35" s="122"/>
    </row>
    <row r="36" spans="2:7" ht="16.5" thickBot="1" x14ac:dyDescent="0.3"/>
    <row r="37" spans="2:7" ht="56.25" customHeight="1" x14ac:dyDescent="0.25">
      <c r="B37" s="453" t="s">
        <v>739</v>
      </c>
      <c r="C37" s="422"/>
      <c r="D37" s="422"/>
      <c r="E37" s="422"/>
      <c r="F37" s="422"/>
      <c r="G37" s="454"/>
    </row>
    <row r="38" spans="2:7" ht="31.5" x14ac:dyDescent="0.25">
      <c r="B38" s="151"/>
      <c r="C38" s="139" t="s">
        <v>67</v>
      </c>
      <c r="D38" s="139" t="s">
        <v>733</v>
      </c>
      <c r="E38" s="139" t="s">
        <v>734</v>
      </c>
      <c r="F38" s="139" t="s">
        <v>744</v>
      </c>
      <c r="G38" s="140" t="s">
        <v>803</v>
      </c>
    </row>
    <row r="39" spans="2:7" ht="17.25" customHeight="1" x14ac:dyDescent="0.25">
      <c r="B39" s="445" t="s">
        <v>735</v>
      </c>
      <c r="C39" s="139">
        <v>1</v>
      </c>
      <c r="D39" s="139">
        <v>2</v>
      </c>
      <c r="E39" s="139">
        <v>3</v>
      </c>
      <c r="F39" s="139" t="s">
        <v>745</v>
      </c>
      <c r="G39" s="140">
        <v>5</v>
      </c>
    </row>
    <row r="40" spans="2:7" ht="30.75" customHeight="1" x14ac:dyDescent="0.25">
      <c r="B40" s="445"/>
      <c r="C40" s="253">
        <v>21537400</v>
      </c>
      <c r="D40" s="337">
        <v>8537400</v>
      </c>
      <c r="E40" s="337">
        <v>15537400</v>
      </c>
      <c r="F40" s="139">
        <v>0</v>
      </c>
      <c r="G40" s="123"/>
    </row>
    <row r="41" spans="2:7" ht="32.25" thickBot="1" x14ac:dyDescent="0.3">
      <c r="B41" s="145" t="s">
        <v>731</v>
      </c>
      <c r="C41" s="121"/>
      <c r="D41" s="121"/>
      <c r="E41" s="121"/>
      <c r="F41" s="121"/>
      <c r="G41" s="122"/>
    </row>
    <row r="42" spans="2:7" ht="16.5" thickBot="1" x14ac:dyDescent="0.3"/>
    <row r="43" spans="2:7" ht="54" customHeight="1" x14ac:dyDescent="0.25">
      <c r="B43" s="453" t="s">
        <v>740</v>
      </c>
      <c r="C43" s="422"/>
      <c r="D43" s="422"/>
      <c r="E43" s="422"/>
      <c r="F43" s="422"/>
      <c r="G43" s="454"/>
    </row>
    <row r="44" spans="2:7" ht="33" customHeight="1" x14ac:dyDescent="0.25">
      <c r="B44" s="151" t="s">
        <v>736</v>
      </c>
      <c r="C44" s="139" t="s">
        <v>67</v>
      </c>
      <c r="D44" s="139" t="s">
        <v>733</v>
      </c>
      <c r="E44" s="139" t="s">
        <v>734</v>
      </c>
      <c r="F44" s="139" t="s">
        <v>744</v>
      </c>
      <c r="G44" s="140" t="s">
        <v>804</v>
      </c>
    </row>
    <row r="45" spans="2:7" ht="17.25" customHeight="1" x14ac:dyDescent="0.25">
      <c r="B45" s="445" t="s">
        <v>735</v>
      </c>
      <c r="C45" s="139">
        <v>1</v>
      </c>
      <c r="D45" s="139">
        <v>2</v>
      </c>
      <c r="E45" s="139">
        <v>3</v>
      </c>
      <c r="F45" s="139" t="s">
        <v>745</v>
      </c>
      <c r="G45" s="137"/>
    </row>
    <row r="46" spans="2:7" ht="30.75" customHeight="1" x14ac:dyDescent="0.25">
      <c r="B46" s="445"/>
      <c r="C46" s="253">
        <v>16000000</v>
      </c>
      <c r="D46" s="139">
        <v>0</v>
      </c>
      <c r="E46" s="139">
        <v>0</v>
      </c>
      <c r="F46" s="139">
        <v>0</v>
      </c>
      <c r="G46" s="123"/>
    </row>
    <row r="47" spans="2:7" ht="32.25" thickBot="1" x14ac:dyDescent="0.3">
      <c r="B47" s="145" t="s">
        <v>799</v>
      </c>
      <c r="C47" s="121"/>
      <c r="D47" s="121"/>
      <c r="E47" s="121"/>
      <c r="F47" s="121"/>
      <c r="G47" s="122"/>
    </row>
    <row r="49" spans="2:7" ht="18.75" customHeight="1" x14ac:dyDescent="0.25">
      <c r="B49" s="446" t="s">
        <v>800</v>
      </c>
      <c r="C49" s="446"/>
      <c r="D49" s="446"/>
      <c r="E49" s="446"/>
      <c r="F49" s="446"/>
      <c r="G49" s="446"/>
    </row>
    <row r="50" spans="2:7" ht="18.75" customHeight="1" x14ac:dyDescent="0.25">
      <c r="B50" s="136"/>
    </row>
    <row r="51" spans="2:7" x14ac:dyDescent="0.25">
      <c r="B51" s="26" t="s">
        <v>871</v>
      </c>
      <c r="F51" s="136" t="s">
        <v>812</v>
      </c>
      <c r="G51" s="136"/>
    </row>
    <row r="52" spans="2:7" x14ac:dyDescent="0.25">
      <c r="E52" s="124" t="s">
        <v>742</v>
      </c>
    </row>
  </sheetData>
  <mergeCells count="13">
    <mergeCell ref="B37:G37"/>
    <mergeCell ref="B43:G43"/>
    <mergeCell ref="B11:B13"/>
    <mergeCell ref="B7:G7"/>
    <mergeCell ref="B45:B46"/>
    <mergeCell ref="B39:B40"/>
    <mergeCell ref="B27:B28"/>
    <mergeCell ref="B33:B34"/>
    <mergeCell ref="B49:G49"/>
    <mergeCell ref="C11:G12"/>
    <mergeCell ref="B19:G19"/>
    <mergeCell ref="B25:G25"/>
    <mergeCell ref="B31:G31"/>
  </mergeCells>
  <phoneticPr fontId="3" type="noConversion"/>
  <pageMargins left="0.7" right="0.7" top="0.75" bottom="0.75" header="0.3" footer="0.3"/>
  <pageSetup scale="39" orientation="landscape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Q35"/>
  <sheetViews>
    <sheetView topLeftCell="A13" zoomScaleNormal="100" zoomScaleSheetLayoutView="75" workbookViewId="0">
      <selection activeCell="H17" sqref="H17"/>
    </sheetView>
  </sheetViews>
  <sheetFormatPr defaultRowHeight="15.75" x14ac:dyDescent="0.25"/>
  <cols>
    <col min="1" max="1" width="5.5703125" style="2" customWidth="1"/>
    <col min="2" max="2" width="7.28515625" style="2" customWidth="1"/>
    <col min="3" max="3" width="22.7109375" style="2" customWidth="1"/>
    <col min="4" max="4" width="23.5703125" style="2" customWidth="1"/>
    <col min="5" max="5" width="18.28515625" style="2" customWidth="1"/>
    <col min="6" max="6" width="21" style="2" customWidth="1"/>
    <col min="7" max="7" width="21.85546875" style="2" customWidth="1"/>
    <col min="8" max="8" width="17" style="2" customWidth="1"/>
    <col min="9" max="9" width="18.7109375" style="2" customWidth="1"/>
    <col min="10" max="10" width="19.85546875" style="2" customWidth="1"/>
    <col min="11" max="11" width="14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2" spans="2:17" s="20" customFormat="1" ht="27.75" customHeight="1" x14ac:dyDescent="0.25"/>
    <row r="3" spans="2:17" x14ac:dyDescent="0.25">
      <c r="B3" s="1" t="s">
        <v>855</v>
      </c>
      <c r="H3" s="20" t="s">
        <v>770</v>
      </c>
      <c r="N3" s="455"/>
      <c r="O3" s="455"/>
    </row>
    <row r="4" spans="2:17" x14ac:dyDescent="0.25">
      <c r="B4" s="1" t="s">
        <v>862</v>
      </c>
      <c r="N4" s="1"/>
      <c r="O4" s="25"/>
    </row>
    <row r="5" spans="2:17" x14ac:dyDescent="0.25"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</row>
    <row r="6" spans="2:17" x14ac:dyDescent="0.25">
      <c r="B6" s="414" t="s">
        <v>73</v>
      </c>
      <c r="C6" s="414"/>
      <c r="D6" s="414"/>
      <c r="E6" s="414"/>
      <c r="F6" s="414"/>
      <c r="G6" s="414"/>
      <c r="H6" s="414"/>
      <c r="I6" s="36"/>
      <c r="J6" s="36"/>
      <c r="K6" s="36"/>
      <c r="L6" s="36"/>
      <c r="M6" s="36"/>
      <c r="N6" s="36"/>
      <c r="O6" s="36"/>
    </row>
    <row r="7" spans="2:17" x14ac:dyDescent="0.25"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</row>
    <row r="8" spans="2:17" x14ac:dyDescent="0.25">
      <c r="C8" s="37"/>
      <c r="D8" s="37"/>
      <c r="F8" s="37"/>
      <c r="G8" s="37"/>
      <c r="H8" s="130" t="s">
        <v>4</v>
      </c>
      <c r="J8" s="37"/>
      <c r="K8" s="37"/>
      <c r="L8" s="37"/>
      <c r="M8" s="37"/>
      <c r="N8" s="37"/>
      <c r="O8" s="37"/>
    </row>
    <row r="9" spans="2:17" s="41" customFormat="1" ht="42" customHeight="1" x14ac:dyDescent="0.2">
      <c r="B9" s="436" t="s">
        <v>10</v>
      </c>
      <c r="C9" s="468" t="s">
        <v>11</v>
      </c>
      <c r="D9" s="456" t="s">
        <v>857</v>
      </c>
      <c r="E9" s="456" t="s">
        <v>858</v>
      </c>
      <c r="F9" s="458" t="s">
        <v>878</v>
      </c>
      <c r="G9" s="459"/>
      <c r="H9" s="460" t="s">
        <v>879</v>
      </c>
      <c r="I9" s="38"/>
      <c r="J9" s="38"/>
      <c r="K9" s="38"/>
      <c r="L9" s="38"/>
      <c r="M9" s="38"/>
      <c r="N9" s="39"/>
      <c r="O9" s="40"/>
      <c r="P9" s="40"/>
      <c r="Q9" s="40"/>
    </row>
    <row r="10" spans="2:17" s="41" customFormat="1" ht="54" customHeight="1" x14ac:dyDescent="0.2">
      <c r="B10" s="436"/>
      <c r="C10" s="469"/>
      <c r="D10" s="457"/>
      <c r="E10" s="457"/>
      <c r="F10" s="126" t="s">
        <v>1</v>
      </c>
      <c r="G10" s="125" t="s">
        <v>68</v>
      </c>
      <c r="H10" s="460"/>
      <c r="I10" s="40"/>
      <c r="J10" s="40"/>
      <c r="K10" s="40"/>
      <c r="L10" s="40"/>
      <c r="M10" s="40"/>
      <c r="N10" s="40"/>
      <c r="O10" s="40"/>
      <c r="P10" s="40"/>
      <c r="Q10" s="40"/>
    </row>
    <row r="11" spans="2:17" s="14" customFormat="1" ht="24.75" customHeight="1" x14ac:dyDescent="0.2">
      <c r="B11" s="44" t="s">
        <v>82</v>
      </c>
      <c r="C11" s="127" t="s">
        <v>65</v>
      </c>
      <c r="D11" s="128"/>
      <c r="E11" s="128"/>
      <c r="F11" s="128"/>
      <c r="G11" s="128"/>
      <c r="H11" s="377"/>
      <c r="I11" s="9"/>
      <c r="J11" s="9"/>
      <c r="K11" s="9"/>
      <c r="L11" s="9"/>
      <c r="M11" s="9"/>
      <c r="N11" s="9"/>
      <c r="O11" s="9"/>
      <c r="P11" s="9"/>
      <c r="Q11" s="9"/>
    </row>
    <row r="12" spans="2:17" s="14" customFormat="1" ht="22.5" customHeight="1" x14ac:dyDescent="0.2">
      <c r="B12" s="44" t="s">
        <v>83</v>
      </c>
      <c r="C12" s="127" t="s">
        <v>66</v>
      </c>
      <c r="D12" s="128"/>
      <c r="E12" s="128"/>
      <c r="F12" s="128"/>
      <c r="G12" s="128"/>
      <c r="H12" s="377"/>
      <c r="I12" s="9"/>
      <c r="J12" s="9"/>
      <c r="K12" s="9"/>
      <c r="L12" s="9"/>
      <c r="M12" s="9"/>
      <c r="N12" s="9"/>
      <c r="O12" s="9"/>
      <c r="P12" s="9"/>
      <c r="Q12" s="9"/>
    </row>
    <row r="13" spans="2:17" s="14" customFormat="1" ht="18" customHeight="1" x14ac:dyDescent="0.2">
      <c r="B13" s="44" t="s">
        <v>84</v>
      </c>
      <c r="C13" s="127" t="s">
        <v>61</v>
      </c>
      <c r="D13" s="128"/>
      <c r="E13" s="128"/>
      <c r="F13" s="128"/>
      <c r="G13" s="128"/>
      <c r="H13" s="377"/>
      <c r="I13" s="9"/>
      <c r="J13" s="9"/>
      <c r="K13" s="9"/>
      <c r="L13" s="9"/>
      <c r="M13" s="9"/>
      <c r="N13" s="9"/>
      <c r="O13" s="9"/>
      <c r="P13" s="9"/>
      <c r="Q13" s="9"/>
    </row>
    <row r="14" spans="2:17" s="14" customFormat="1" x14ac:dyDescent="0.2">
      <c r="B14" s="44" t="s">
        <v>85</v>
      </c>
      <c r="C14" s="127" t="s">
        <v>62</v>
      </c>
      <c r="D14" s="128"/>
      <c r="E14" s="128"/>
      <c r="F14" s="128"/>
      <c r="G14" s="128"/>
      <c r="H14" s="377"/>
      <c r="I14" s="9"/>
      <c r="J14" s="9"/>
      <c r="K14" s="9"/>
      <c r="L14" s="9"/>
      <c r="M14" s="9"/>
      <c r="N14" s="9"/>
      <c r="O14" s="9"/>
      <c r="P14" s="9"/>
      <c r="Q14" s="9"/>
    </row>
    <row r="15" spans="2:17" s="14" customFormat="1" x14ac:dyDescent="0.2">
      <c r="B15" s="44" t="s">
        <v>86</v>
      </c>
      <c r="C15" s="127" t="s">
        <v>63</v>
      </c>
      <c r="D15" s="311">
        <v>1870652</v>
      </c>
      <c r="E15" s="311">
        <v>600000</v>
      </c>
      <c r="F15" s="311">
        <v>150000</v>
      </c>
      <c r="G15" s="311">
        <v>114876</v>
      </c>
      <c r="H15" s="311">
        <f>+G15/F15</f>
        <v>0.76583999999999997</v>
      </c>
      <c r="I15" s="9"/>
      <c r="J15" s="9"/>
      <c r="K15" s="9"/>
      <c r="L15" s="9"/>
      <c r="M15" s="9"/>
      <c r="N15" s="9"/>
      <c r="O15" s="9"/>
      <c r="P15" s="9"/>
      <c r="Q15" s="9"/>
    </row>
    <row r="16" spans="2:17" s="14" customFormat="1" x14ac:dyDescent="0.2">
      <c r="B16" s="44" t="s">
        <v>87</v>
      </c>
      <c r="C16" s="127" t="s">
        <v>64</v>
      </c>
      <c r="D16" s="311">
        <v>1621880</v>
      </c>
      <c r="E16" s="311">
        <v>1500000</v>
      </c>
      <c r="F16" s="311">
        <v>100000</v>
      </c>
      <c r="G16" s="311">
        <v>0</v>
      </c>
      <c r="H16" s="311">
        <f>+G16/F16</f>
        <v>0</v>
      </c>
      <c r="I16" s="9"/>
      <c r="J16" s="9"/>
      <c r="K16" s="9"/>
      <c r="L16" s="9"/>
      <c r="M16" s="9"/>
      <c r="N16" s="9"/>
      <c r="O16" s="9"/>
      <c r="P16" s="9"/>
      <c r="Q16" s="9"/>
    </row>
    <row r="17" spans="2:17" s="14" customFormat="1" x14ac:dyDescent="0.2">
      <c r="B17" s="44" t="s">
        <v>88</v>
      </c>
      <c r="C17" s="127" t="s">
        <v>74</v>
      </c>
      <c r="D17" s="129"/>
      <c r="E17" s="129"/>
      <c r="F17" s="129"/>
      <c r="G17" s="129"/>
      <c r="H17" s="311"/>
      <c r="I17" s="9"/>
      <c r="J17" s="9"/>
      <c r="K17" s="9"/>
      <c r="L17" s="9"/>
      <c r="M17" s="9"/>
      <c r="N17" s="9"/>
      <c r="O17" s="9"/>
      <c r="P17" s="9"/>
      <c r="Q17" s="9"/>
    </row>
    <row r="18" spans="2:17" x14ac:dyDescent="0.25">
      <c r="F18" s="128"/>
    </row>
    <row r="19" spans="2:17" ht="20.25" customHeight="1" x14ac:dyDescent="0.25">
      <c r="B19" s="461" t="s">
        <v>727</v>
      </c>
      <c r="C19" s="464" t="s">
        <v>65</v>
      </c>
      <c r="D19" s="464"/>
      <c r="E19" s="464"/>
      <c r="F19" s="465" t="s">
        <v>66</v>
      </c>
      <c r="G19" s="466"/>
      <c r="H19" s="467"/>
      <c r="I19" s="465" t="s">
        <v>61</v>
      </c>
      <c r="J19" s="466"/>
      <c r="K19" s="467"/>
    </row>
    <row r="20" spans="2:17" x14ac:dyDescent="0.25">
      <c r="B20" s="462"/>
      <c r="C20" s="117">
        <v>1</v>
      </c>
      <c r="D20" s="117">
        <v>2</v>
      </c>
      <c r="E20" s="117">
        <v>3</v>
      </c>
      <c r="F20" s="117">
        <v>4</v>
      </c>
      <c r="G20" s="117">
        <v>5</v>
      </c>
      <c r="H20" s="117">
        <v>6</v>
      </c>
      <c r="I20" s="117">
        <v>7</v>
      </c>
      <c r="J20" s="117">
        <v>8</v>
      </c>
      <c r="K20" s="117">
        <v>9</v>
      </c>
    </row>
    <row r="21" spans="2:17" ht="15.75" customHeight="1" x14ac:dyDescent="0.25">
      <c r="B21" s="463"/>
      <c r="C21" s="118" t="s">
        <v>728</v>
      </c>
      <c r="D21" s="118" t="s">
        <v>729</v>
      </c>
      <c r="E21" s="118" t="s">
        <v>730</v>
      </c>
      <c r="F21" s="118" t="s">
        <v>728</v>
      </c>
      <c r="G21" s="118" t="s">
        <v>729</v>
      </c>
      <c r="H21" s="118" t="s">
        <v>730</v>
      </c>
      <c r="I21" s="118" t="s">
        <v>728</v>
      </c>
      <c r="J21" s="118" t="s">
        <v>729</v>
      </c>
      <c r="K21" s="118" t="s">
        <v>730</v>
      </c>
    </row>
    <row r="22" spans="2:17" x14ac:dyDescent="0.25">
      <c r="B22" s="119">
        <v>1</v>
      </c>
      <c r="C22" s="120"/>
      <c r="D22" s="120"/>
      <c r="E22" s="120"/>
      <c r="F22" s="120"/>
      <c r="G22" s="120"/>
      <c r="H22" s="120"/>
      <c r="I22" s="120"/>
      <c r="J22" s="120"/>
      <c r="K22" s="120"/>
    </row>
    <row r="23" spans="2:17" x14ac:dyDescent="0.25">
      <c r="B23" s="119">
        <v>2</v>
      </c>
      <c r="C23" s="120"/>
      <c r="D23" s="120"/>
      <c r="E23" s="120"/>
      <c r="F23" s="120"/>
      <c r="G23" s="120"/>
      <c r="H23" s="120"/>
      <c r="I23" s="120"/>
      <c r="J23" s="120"/>
      <c r="K23" s="120"/>
    </row>
    <row r="24" spans="2:17" x14ac:dyDescent="0.25">
      <c r="B24" s="119">
        <v>3</v>
      </c>
      <c r="C24" s="120"/>
      <c r="D24" s="120"/>
      <c r="E24" s="120"/>
      <c r="F24" s="120"/>
      <c r="G24" s="120"/>
      <c r="H24" s="120"/>
      <c r="I24" s="120"/>
      <c r="J24" s="120"/>
      <c r="K24" s="120"/>
    </row>
    <row r="25" spans="2:17" x14ac:dyDescent="0.25">
      <c r="B25" s="119">
        <v>4</v>
      </c>
      <c r="C25" s="120"/>
      <c r="D25" s="120"/>
      <c r="E25" s="120"/>
      <c r="F25" s="120"/>
      <c r="G25" s="120"/>
      <c r="H25" s="120"/>
      <c r="I25" s="120"/>
      <c r="J25" s="120"/>
      <c r="K25" s="120"/>
    </row>
    <row r="26" spans="2:17" x14ac:dyDescent="0.25">
      <c r="B26" s="119">
        <v>5</v>
      </c>
      <c r="C26" s="120"/>
      <c r="D26" s="120"/>
      <c r="E26" s="120"/>
      <c r="F26" s="120"/>
      <c r="G26" s="120"/>
      <c r="H26" s="120"/>
      <c r="I26" s="120"/>
      <c r="J26" s="120"/>
      <c r="K26" s="120"/>
    </row>
    <row r="27" spans="2:17" x14ac:dyDescent="0.25">
      <c r="B27" s="119">
        <v>6</v>
      </c>
      <c r="C27" s="120"/>
      <c r="D27" s="120"/>
      <c r="E27" s="120"/>
      <c r="F27" s="120"/>
      <c r="G27" s="120"/>
      <c r="H27" s="120"/>
      <c r="I27" s="120"/>
      <c r="J27" s="120"/>
      <c r="K27" s="120"/>
    </row>
    <row r="28" spans="2:17" x14ac:dyDescent="0.25">
      <c r="B28" s="119">
        <v>7</v>
      </c>
      <c r="C28" s="120"/>
      <c r="D28" s="120"/>
      <c r="E28" s="120"/>
      <c r="F28" s="120"/>
      <c r="G28" s="120"/>
      <c r="H28" s="120"/>
      <c r="I28" s="120"/>
      <c r="J28" s="120"/>
      <c r="K28" s="120"/>
    </row>
    <row r="29" spans="2:17" x14ac:dyDescent="0.25">
      <c r="B29" s="119">
        <v>8</v>
      </c>
      <c r="C29" s="120"/>
      <c r="D29" s="120"/>
      <c r="E29" s="120"/>
      <c r="F29" s="120"/>
      <c r="G29" s="120"/>
      <c r="H29" s="120"/>
      <c r="I29" s="120"/>
      <c r="J29" s="120"/>
      <c r="K29" s="120"/>
    </row>
    <row r="30" spans="2:17" x14ac:dyDescent="0.25">
      <c r="B30" s="119">
        <v>9</v>
      </c>
      <c r="C30" s="120"/>
      <c r="D30" s="120"/>
      <c r="E30" s="120"/>
      <c r="F30" s="120"/>
      <c r="G30" s="120"/>
      <c r="H30" s="120"/>
      <c r="I30" s="120"/>
      <c r="J30" s="120"/>
      <c r="K30" s="120"/>
    </row>
    <row r="31" spans="2:17" x14ac:dyDescent="0.25">
      <c r="B31" s="119">
        <v>10</v>
      </c>
      <c r="C31" s="120"/>
      <c r="D31" s="120"/>
      <c r="E31" s="120"/>
      <c r="F31" s="120"/>
      <c r="G31" s="120"/>
      <c r="H31" s="120"/>
      <c r="I31" s="120"/>
      <c r="J31" s="120"/>
      <c r="K31" s="120"/>
    </row>
    <row r="33" spans="2:9" x14ac:dyDescent="0.25">
      <c r="B33" s="26" t="s">
        <v>871</v>
      </c>
      <c r="C33" s="26"/>
      <c r="D33" s="26"/>
      <c r="E33" s="26"/>
      <c r="F33" s="124" t="s">
        <v>742</v>
      </c>
      <c r="G33" s="26"/>
      <c r="H33" s="26" t="s">
        <v>743</v>
      </c>
      <c r="I33" s="26"/>
    </row>
    <row r="34" spans="2:9" x14ac:dyDescent="0.25">
      <c r="B34" s="26"/>
      <c r="C34" s="26"/>
      <c r="D34" s="26"/>
      <c r="E34" s="26"/>
      <c r="G34" s="26"/>
    </row>
    <row r="35" spans="2:9" x14ac:dyDescent="0.25">
      <c r="B35" s="26"/>
      <c r="C35" s="26"/>
      <c r="E35" s="26"/>
    </row>
  </sheetData>
  <mergeCells count="12">
    <mergeCell ref="C9:C10"/>
    <mergeCell ref="D9:D10"/>
    <mergeCell ref="N3:O3"/>
    <mergeCell ref="B9:B10"/>
    <mergeCell ref="E9:E10"/>
    <mergeCell ref="F9:G9"/>
    <mergeCell ref="H9:H10"/>
    <mergeCell ref="B19:B21"/>
    <mergeCell ref="C19:E19"/>
    <mergeCell ref="F19:H19"/>
    <mergeCell ref="I19:K19"/>
    <mergeCell ref="B6:H6"/>
  </mergeCells>
  <phoneticPr fontId="3" type="noConversion"/>
  <pageMargins left="0.7" right="0.7" top="0.75" bottom="0.75" header="0.3" footer="0.3"/>
  <pageSetup paperSize="9" scale="72" orientation="landscape" horizontalDpi="4294967294" verticalDpi="4294967294" r:id="rId1"/>
  <headerFooter alignWithMargins="0"/>
  <colBreaks count="1" manualBreakCount="1">
    <brk id="8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M23"/>
  <sheetViews>
    <sheetView topLeftCell="A7" workbookViewId="0">
      <selection activeCell="D25" sqref="D25"/>
    </sheetView>
  </sheetViews>
  <sheetFormatPr defaultRowHeight="15.75" x14ac:dyDescent="0.25"/>
  <cols>
    <col min="1" max="2" width="9.140625" style="26"/>
    <col min="3" max="3" width="18" style="26" bestFit="1" customWidth="1"/>
    <col min="4" max="4" width="18" style="26" customWidth="1"/>
    <col min="5" max="5" width="17.42578125" style="26" customWidth="1"/>
    <col min="6" max="6" width="17.5703125" style="26" bestFit="1" customWidth="1"/>
    <col min="7" max="7" width="19.42578125" style="26" customWidth="1"/>
    <col min="8" max="8" width="15.85546875" style="26" customWidth="1"/>
    <col min="9" max="9" width="25.7109375" style="26" customWidth="1"/>
    <col min="10" max="10" width="25.5703125" style="26" customWidth="1"/>
    <col min="11" max="12" width="15.42578125" style="26" bestFit="1" customWidth="1"/>
    <col min="13" max="13" width="18.42578125" style="26" customWidth="1"/>
    <col min="14" max="16384" width="9.140625" style="26"/>
  </cols>
  <sheetData>
    <row r="2" spans="3:13" x14ac:dyDescent="0.25">
      <c r="C2" s="1" t="s">
        <v>855</v>
      </c>
      <c r="D2" s="1"/>
      <c r="E2" s="58"/>
      <c r="F2" s="58"/>
      <c r="G2" s="35"/>
      <c r="H2" s="35"/>
      <c r="I2" s="35"/>
      <c r="J2" s="35"/>
    </row>
    <row r="3" spans="3:13" x14ac:dyDescent="0.25">
      <c r="C3" s="1" t="s">
        <v>862</v>
      </c>
      <c r="D3" s="1"/>
      <c r="E3" s="58"/>
      <c r="F3" s="58"/>
      <c r="G3" s="35"/>
      <c r="H3" s="35"/>
      <c r="I3" s="35"/>
      <c r="L3" s="8"/>
      <c r="M3" s="20" t="s">
        <v>766</v>
      </c>
    </row>
    <row r="6" spans="3:13" x14ac:dyDescent="0.25">
      <c r="C6" s="414" t="s">
        <v>757</v>
      </c>
      <c r="D6" s="414"/>
      <c r="E6" s="414"/>
      <c r="F6" s="414"/>
      <c r="G6" s="414"/>
      <c r="H6" s="414"/>
      <c r="I6" s="414"/>
      <c r="J6" s="414"/>
      <c r="K6" s="414"/>
      <c r="L6" s="27"/>
    </row>
    <row r="7" spans="3:13" x14ac:dyDescent="0.25">
      <c r="C7" s="15"/>
      <c r="D7" s="15"/>
      <c r="E7" s="15"/>
      <c r="F7" s="15"/>
      <c r="G7" s="15"/>
      <c r="H7" s="15"/>
      <c r="I7" s="15"/>
      <c r="J7" s="15"/>
      <c r="K7" s="15"/>
      <c r="L7" s="15"/>
    </row>
    <row r="8" spans="3:13" s="133" customFormat="1" ht="78.75" x14ac:dyDescent="0.2">
      <c r="C8" s="131" t="s">
        <v>751</v>
      </c>
      <c r="D8" s="131" t="s">
        <v>748</v>
      </c>
      <c r="E8" s="24" t="s">
        <v>754</v>
      </c>
      <c r="F8" s="24" t="s">
        <v>749</v>
      </c>
      <c r="G8" s="24" t="s">
        <v>763</v>
      </c>
      <c r="H8" s="24" t="s">
        <v>753</v>
      </c>
      <c r="I8" s="24" t="s">
        <v>752</v>
      </c>
      <c r="J8" s="24" t="s">
        <v>753</v>
      </c>
      <c r="K8" s="131" t="s">
        <v>750</v>
      </c>
      <c r="L8" s="24" t="s">
        <v>762</v>
      </c>
    </row>
    <row r="9" spans="3:13" s="133" customFormat="1" x14ac:dyDescent="0.2">
      <c r="C9" s="131">
        <v>1</v>
      </c>
      <c r="D9" s="131">
        <v>2</v>
      </c>
      <c r="E9" s="24">
        <v>3</v>
      </c>
      <c r="F9" s="24">
        <v>4</v>
      </c>
      <c r="G9" s="131">
        <v>5</v>
      </c>
      <c r="H9" s="24">
        <v>6</v>
      </c>
      <c r="I9" s="24">
        <v>7</v>
      </c>
      <c r="J9" s="24">
        <v>8</v>
      </c>
      <c r="K9" s="131">
        <v>9</v>
      </c>
      <c r="L9" s="24">
        <v>10</v>
      </c>
    </row>
    <row r="10" spans="3:13" x14ac:dyDescent="0.25">
      <c r="C10" s="132" t="s">
        <v>755</v>
      </c>
      <c r="D10" s="132"/>
      <c r="E10" s="132">
        <v>2015</v>
      </c>
      <c r="F10" s="29"/>
      <c r="G10" s="29"/>
      <c r="H10" s="29"/>
      <c r="I10" s="29"/>
      <c r="J10" s="29"/>
      <c r="K10" s="29"/>
      <c r="L10" s="29"/>
    </row>
    <row r="11" spans="3:13" x14ac:dyDescent="0.25">
      <c r="C11" s="132">
        <v>2013</v>
      </c>
      <c r="D11" s="132"/>
      <c r="E11" s="132">
        <v>2014</v>
      </c>
      <c r="F11" s="29"/>
      <c r="G11" s="29"/>
      <c r="H11" s="29"/>
      <c r="I11" s="29"/>
      <c r="J11" s="29"/>
      <c r="K11" s="29"/>
      <c r="L11" s="29"/>
    </row>
    <row r="12" spans="3:13" x14ac:dyDescent="0.25">
      <c r="C12" s="132">
        <v>2012</v>
      </c>
      <c r="D12" s="132"/>
      <c r="E12" s="132">
        <v>2013</v>
      </c>
      <c r="F12" s="29"/>
      <c r="G12" s="29"/>
      <c r="H12" s="29"/>
      <c r="I12" s="29"/>
      <c r="J12" s="29"/>
      <c r="K12" s="29"/>
      <c r="L12" s="29"/>
    </row>
    <row r="13" spans="3:13" x14ac:dyDescent="0.25">
      <c r="C13" s="132">
        <v>2011</v>
      </c>
      <c r="D13" s="132"/>
      <c r="E13" s="132">
        <v>2012</v>
      </c>
      <c r="F13" s="29"/>
      <c r="G13" s="29"/>
      <c r="H13" s="29"/>
      <c r="I13" s="29"/>
      <c r="J13" s="29"/>
      <c r="K13" s="29"/>
      <c r="L13" s="29"/>
    </row>
    <row r="15" spans="3:13" x14ac:dyDescent="0.25">
      <c r="C15" s="26" t="s">
        <v>756</v>
      </c>
    </row>
    <row r="17" spans="3:12" x14ac:dyDescent="0.25">
      <c r="C17" s="414" t="s">
        <v>758</v>
      </c>
      <c r="D17" s="414"/>
      <c r="E17" s="414"/>
      <c r="F17" s="414"/>
      <c r="G17" s="414"/>
      <c r="H17" s="414"/>
      <c r="I17" s="28"/>
      <c r="J17" s="28"/>
      <c r="K17" s="28"/>
      <c r="L17" s="28"/>
    </row>
    <row r="19" spans="3:12" s="133" customFormat="1" ht="78.75" x14ac:dyDescent="0.2">
      <c r="C19" s="24" t="s">
        <v>759</v>
      </c>
      <c r="D19" s="24" t="s">
        <v>764</v>
      </c>
      <c r="E19" s="24" t="s">
        <v>760</v>
      </c>
      <c r="F19" s="24" t="s">
        <v>761</v>
      </c>
      <c r="G19" s="24" t="s">
        <v>760</v>
      </c>
      <c r="H19" s="24" t="s">
        <v>765</v>
      </c>
    </row>
    <row r="20" spans="3:12" s="134" customFormat="1" x14ac:dyDescent="0.2">
      <c r="C20" s="131">
        <v>1</v>
      </c>
      <c r="D20" s="131">
        <v>2</v>
      </c>
      <c r="E20" s="131">
        <v>3</v>
      </c>
      <c r="F20" s="131">
        <v>4</v>
      </c>
      <c r="G20" s="131">
        <v>5</v>
      </c>
      <c r="H20" s="131">
        <v>6</v>
      </c>
    </row>
    <row r="21" spans="3:12" x14ac:dyDescent="0.25">
      <c r="C21" s="29"/>
      <c r="D21" s="29"/>
      <c r="E21" s="29"/>
      <c r="F21" s="29"/>
      <c r="G21" s="29"/>
      <c r="H21" s="29"/>
    </row>
    <row r="23" spans="3:12" x14ac:dyDescent="0.25">
      <c r="C23" s="66" t="s">
        <v>880</v>
      </c>
      <c r="D23" s="66"/>
      <c r="E23" s="59"/>
      <c r="F23" s="59"/>
      <c r="G23" s="42" t="s">
        <v>77</v>
      </c>
      <c r="I23" s="42"/>
      <c r="J23" s="42" t="s">
        <v>274</v>
      </c>
    </row>
  </sheetData>
  <mergeCells count="2">
    <mergeCell ref="C6:K6"/>
    <mergeCell ref="C17:H17"/>
  </mergeCells>
  <pageMargins left="0.7" right="0.7" top="0.75" bottom="0.75" header="0.3" footer="0.3"/>
  <pageSetup scale="60" fitToHeight="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Биланс успеха</vt:lpstr>
      <vt:lpstr>Биланс стања</vt:lpstr>
      <vt:lpstr>Извештај о новчаним токовима</vt:lpstr>
      <vt:lpstr>Зараде </vt:lpstr>
      <vt:lpstr>Запослени</vt:lpstr>
      <vt:lpstr>Цене</vt:lpstr>
      <vt:lpstr>Субвенције</vt:lpstr>
      <vt:lpstr>Донације</vt:lpstr>
      <vt:lpstr>Добит</vt:lpstr>
      <vt:lpstr>Кредити</vt:lpstr>
      <vt:lpstr>Готовина</vt:lpstr>
      <vt:lpstr>Извештај о инвестицијама</vt:lpstr>
      <vt:lpstr>Образац НБС</vt:lpstr>
      <vt:lpstr>Sheet2</vt:lpstr>
      <vt:lpstr>'Биланс стања'!Print_Area</vt:lpstr>
      <vt:lpstr>'Биланс успеха'!Print_Area</vt:lpstr>
      <vt:lpstr>Готовина!Print_Area</vt:lpstr>
      <vt:lpstr>Добит!Print_Area</vt:lpstr>
      <vt:lpstr>Донације!Print_Area</vt:lpstr>
      <vt:lpstr>Запослени!Print_Area</vt:lpstr>
      <vt:lpstr>'Зараде '!Print_Area</vt:lpstr>
      <vt:lpstr>'Извештај о новчаним токовима'!Print_Area</vt:lpstr>
      <vt:lpstr>Кредити!Print_Area</vt:lpstr>
      <vt:lpstr>'Образац НБС'!Print_Area</vt:lpstr>
      <vt:lpstr>Субвенције!Print_Area</vt:lpstr>
      <vt:lpstr>Цене!Print_Area</vt:lpstr>
    </vt:vector>
  </TitlesOfParts>
  <Company>Trezor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Milenko Mojsilović</cp:lastModifiedBy>
  <cp:lastPrinted>2015-10-27T10:26:23Z</cp:lastPrinted>
  <dcterms:created xsi:type="dcterms:W3CDTF">2013-03-12T08:27:17Z</dcterms:created>
  <dcterms:modified xsi:type="dcterms:W3CDTF">2016-12-15T10:04:59Z</dcterms:modified>
</cp:coreProperties>
</file>